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Myanmar\SAM Builder Nov19\Toolkit XLSX - Test\"/>
    </mc:Choice>
  </mc:AlternateContent>
  <xr:revisionPtr revIDLastSave="0" documentId="8_{34D23F88-017B-45B9-9AC0-4916DB0F0237}" xr6:coauthVersionLast="45" xr6:coauthVersionMax="45" xr10:uidLastSave="{00000000-0000-0000-0000-000000000000}"/>
  <bookViews>
    <workbookView xWindow="-120" yWindow="-120" windowWidth="29040" windowHeight="15990" activeTab="3" xr2:uid="{8D1E4505-EC08-4A4D-9B1F-D85E02FFF3A5}"/>
  </bookViews>
  <sheets>
    <sheet name="Notes" sheetId="8" r:id="rId1"/>
    <sheet name="MacroSAM to Doc" sheetId="15" r:id="rId2"/>
    <sheet name="Edu SAM with HH Detail" sheetId="26" r:id="rId3"/>
    <sheet name="Occ SAM with HH Detail" sheetId="28" r:id="rId4"/>
    <sheet name="Employment" sheetId="29" r:id="rId5"/>
  </sheets>
  <externalReferences>
    <externalReference r:id="rId6"/>
  </externalReferences>
  <definedNames>
    <definedName name="_xlnm._FilterDatabase" localSheetId="2" hidden="1">'Edu SAM with HH Detail'!#REF!</definedName>
    <definedName name="acode">Notes!#REF!</definedName>
    <definedName name="alabel">Notes!#REF!</definedName>
    <definedName name="ashortlabel">Notes!#REF!</definedName>
    <definedName name="Benchm_GDP_Col_Sum">#REF!</definedName>
    <definedName name="Benchm_GDP_Row_Sum">#REF!</definedName>
    <definedName name="Benchm_Use_Col_Sum">#REF!</definedName>
    <definedName name="Benchm_Use_Row_Sum">#REF!</definedName>
    <definedName name="Cap_Paym_to_RoW">#REF!</definedName>
    <definedName name="ccode">Notes!#REF!</definedName>
    <definedName name="clabel">Notes!#REF!</definedName>
    <definedName name="Col_RAS_GDP">#REF!</definedName>
    <definedName name="Col_RAS_GDP_Row_Sum">#REF!</definedName>
    <definedName name="Col_RAS_Use">#REF!</definedName>
    <definedName name="Col_RAS_Use_Row_Sum">#REF!</definedName>
    <definedName name="cshortlabel">Notes!#REF!</definedName>
    <definedName name="emp_type1">#REF!</definedName>
    <definedName name="emp_type2">#REF!</definedName>
    <definedName name="f_type1">#REF!</definedName>
    <definedName name="f_type2">#REF!</definedName>
    <definedName name="Fact_Tax">#REF!</definedName>
    <definedName name="mcols">'[1]w-Macro'!$K$3:$K$219</definedName>
    <definedName name="mdata">'[1]w-Macro'!$C$3:$C$219</definedName>
    <definedName name="mrows">'[1]w-Macro'!$J$3:$J$219</definedName>
    <definedName name="Non_Lab_Distribution">#REF!</definedName>
    <definedName name="Non_Lab_Tot_Fact_Inc">#REF!</definedName>
    <definedName name="Row_RAS_GDP">#REF!</definedName>
    <definedName name="Row_Ras_GDP_Col_Sum">#REF!</definedName>
    <definedName name="Row_RAS_GOS">#REF!</definedName>
    <definedName name="Row_RAS_Use">#REF!</definedName>
    <definedName name="Row_RAS_Use_act">#REF!</definedName>
    <definedName name="Row_RAS_Use_atx">#REF!</definedName>
    <definedName name="Row_Ras_Use_Col_Sum">#REF!</definedName>
    <definedName name="Row_RAS_Use_fct">#REF!</definedName>
    <definedName name="Selected_Year">[1]Cover!$E$5</definedName>
    <definedName name="Start_RAS_GDP">#REF!</definedName>
    <definedName name="Start_RAS_GDP_Row_Sum">#REF!</definedName>
    <definedName name="Start_RAS_Use">#REF!</definedName>
    <definedName name="Start_RAS_Use_Row_Sum">#REF!</definedName>
    <definedName name="Switch_GDP">#REF!</definedName>
    <definedName name="Switch_Use">#REF!</definedName>
    <definedName name="SwitchEdu">'Edu SAM with HH Detail'!#REF!</definedName>
    <definedName name="SwitchOcc">'Occ SAM with HH Detail'!#REF!</definedName>
    <definedName name="UCV_act">'[1]w-Supply'!$AU$6:$AU$48</definedName>
    <definedName name="Unit">1000000</definedName>
    <definedName name="va_type1">#REF!</definedName>
    <definedName name="va_type2">#REF!</definedName>
    <definedName name="x_type1">#REF!</definedName>
    <definedName name="x_type2">#REF!</definedName>
    <definedName name="years">[1]Cover!$B$3:$B$8</definedName>
    <definedName name="Z_type1">#REF!</definedName>
    <definedName name="Z_type2">#REF!</definedName>
  </definedNames>
  <calcPr calcId="191029" calcMode="manual" iterate="1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8" i="26" l="1"/>
  <c r="DY8" i="26"/>
  <c r="DZ8" i="26" s="1"/>
  <c r="DX9" i="26"/>
  <c r="DY9" i="26"/>
  <c r="DZ9" i="26" s="1"/>
  <c r="DX10" i="26"/>
  <c r="DY10" i="26"/>
  <c r="DZ10" i="26"/>
  <c r="DX11" i="26"/>
  <c r="DY11" i="26"/>
  <c r="DZ11" i="26" s="1"/>
  <c r="DX12" i="26"/>
  <c r="DY12" i="26"/>
  <c r="DZ12" i="26" s="1"/>
  <c r="DX13" i="26"/>
  <c r="DY13" i="26"/>
  <c r="DZ13" i="26" s="1"/>
  <c r="DX14" i="26"/>
  <c r="DZ14" i="26" s="1"/>
  <c r="DY14" i="26"/>
  <c r="DX15" i="26"/>
  <c r="DY15" i="26"/>
  <c r="DZ15" i="26"/>
  <c r="DX16" i="26"/>
  <c r="DY16" i="26"/>
  <c r="DZ16" i="26" s="1"/>
  <c r="DX17" i="26"/>
  <c r="DY17" i="26"/>
  <c r="DZ17" i="26" s="1"/>
  <c r="DX18" i="26"/>
  <c r="DY18" i="26"/>
  <c r="DZ18" i="26"/>
  <c r="DX19" i="26"/>
  <c r="DY19" i="26"/>
  <c r="DZ19" i="26" s="1"/>
  <c r="DX20" i="26"/>
  <c r="DY20" i="26"/>
  <c r="DZ20" i="26" s="1"/>
  <c r="DX21" i="26"/>
  <c r="DY21" i="26"/>
  <c r="DZ21" i="26" s="1"/>
  <c r="DX22" i="26"/>
  <c r="DZ22" i="26" s="1"/>
  <c r="DY22" i="26"/>
  <c r="DX23" i="26"/>
  <c r="DY23" i="26"/>
  <c r="DZ23" i="26"/>
  <c r="DX24" i="26"/>
  <c r="DY24" i="26"/>
  <c r="DZ24" i="26" s="1"/>
  <c r="DX25" i="26"/>
  <c r="DY25" i="26"/>
  <c r="DZ25" i="26" s="1"/>
  <c r="DX26" i="26"/>
  <c r="DY26" i="26"/>
  <c r="DZ26" i="26"/>
  <c r="DX27" i="26"/>
  <c r="DY27" i="26"/>
  <c r="DZ27" i="26" s="1"/>
  <c r="DX28" i="26"/>
  <c r="DY28" i="26"/>
  <c r="DZ28" i="26" s="1"/>
  <c r="DX29" i="26"/>
  <c r="DY29" i="26"/>
  <c r="DZ29" i="26" s="1"/>
  <c r="DX30" i="26"/>
  <c r="DZ30" i="26" s="1"/>
  <c r="DY30" i="26"/>
  <c r="DX31" i="26"/>
  <c r="DZ31" i="26" s="1"/>
  <c r="DY31" i="26"/>
  <c r="DX32" i="26"/>
  <c r="DY32" i="26"/>
  <c r="DZ32" i="26" s="1"/>
  <c r="DX33" i="26"/>
  <c r="DY33" i="26"/>
  <c r="DZ33" i="26" s="1"/>
  <c r="DX34" i="26"/>
  <c r="DY34" i="26"/>
  <c r="DZ34" i="26"/>
  <c r="DX35" i="26"/>
  <c r="DY35" i="26"/>
  <c r="DZ35" i="26" s="1"/>
  <c r="DX36" i="26"/>
  <c r="DY36" i="26"/>
  <c r="DZ36" i="26" s="1"/>
  <c r="DX37" i="26"/>
  <c r="DY37" i="26"/>
  <c r="DZ37" i="26" s="1"/>
  <c r="DX38" i="26"/>
  <c r="DZ38" i="26" s="1"/>
  <c r="DY38" i="26"/>
  <c r="DX39" i="26"/>
  <c r="DY39" i="26"/>
  <c r="DZ39" i="26"/>
  <c r="DX40" i="26"/>
  <c r="DY40" i="26"/>
  <c r="DZ40" i="26" s="1"/>
  <c r="DX41" i="26"/>
  <c r="DY41" i="26"/>
  <c r="DZ41" i="26" s="1"/>
  <c r="DX42" i="26"/>
  <c r="DY42" i="26"/>
  <c r="DZ42" i="26"/>
  <c r="DX43" i="26"/>
  <c r="DY43" i="26"/>
  <c r="DZ43" i="26" s="1"/>
  <c r="DX44" i="26"/>
  <c r="DY44" i="26"/>
  <c r="DZ44" i="26" s="1"/>
  <c r="DX45" i="26"/>
  <c r="DY45" i="26"/>
  <c r="DZ45" i="26" s="1"/>
  <c r="DX46" i="26"/>
  <c r="DZ46" i="26" s="1"/>
  <c r="DY46" i="26"/>
  <c r="DX47" i="26"/>
  <c r="DZ47" i="26" s="1"/>
  <c r="DY47" i="26"/>
  <c r="DX48" i="26"/>
  <c r="DY48" i="26"/>
  <c r="DZ48" i="26" s="1"/>
  <c r="DX49" i="26"/>
  <c r="DY49" i="26"/>
  <c r="DZ49" i="26" s="1"/>
  <c r="DX50" i="26"/>
  <c r="DY50" i="26"/>
  <c r="DZ50" i="26"/>
  <c r="DX51" i="26"/>
  <c r="DY51" i="26"/>
  <c r="DZ51" i="26" s="1"/>
  <c r="DX52" i="26"/>
  <c r="DY52" i="26"/>
  <c r="DZ52" i="26" s="1"/>
  <c r="DX53" i="26"/>
  <c r="DY53" i="26"/>
  <c r="DZ53" i="26" s="1"/>
  <c r="DX54" i="26"/>
  <c r="DY54" i="26"/>
  <c r="DZ54" i="26" s="1"/>
  <c r="DX55" i="26"/>
  <c r="DZ55" i="26" s="1"/>
  <c r="DY55" i="26"/>
  <c r="DX56" i="26"/>
  <c r="DY56" i="26"/>
  <c r="DZ56" i="26" s="1"/>
  <c r="DX57" i="26"/>
  <c r="DY57" i="26"/>
  <c r="DZ57" i="26" s="1"/>
  <c r="DX58" i="26"/>
  <c r="DY58" i="26"/>
  <c r="DZ58" i="26"/>
  <c r="DX59" i="26"/>
  <c r="DY59" i="26"/>
  <c r="DZ59" i="26" s="1"/>
  <c r="DX60" i="26"/>
  <c r="DY60" i="26"/>
  <c r="DZ60" i="26" s="1"/>
  <c r="DX61" i="26"/>
  <c r="DY61" i="26"/>
  <c r="DZ61" i="26" s="1"/>
  <c r="DX62" i="26"/>
  <c r="DZ62" i="26" s="1"/>
  <c r="DY62" i="26"/>
  <c r="DX63" i="26"/>
  <c r="DY63" i="26"/>
  <c r="DZ63" i="26" s="1"/>
  <c r="DX64" i="26"/>
  <c r="DY64" i="26"/>
  <c r="DZ64" i="26" s="1"/>
  <c r="DX65" i="26"/>
  <c r="DY65" i="26"/>
  <c r="DZ65" i="26" s="1"/>
  <c r="DX66" i="26"/>
  <c r="DY66" i="26"/>
  <c r="DZ66" i="26"/>
  <c r="DX67" i="26"/>
  <c r="DY67" i="26"/>
  <c r="DZ67" i="26" s="1"/>
  <c r="DX68" i="26"/>
  <c r="DY68" i="26"/>
  <c r="DZ68" i="26" s="1"/>
  <c r="DX69" i="26"/>
  <c r="DY69" i="26"/>
  <c r="DZ69" i="26" s="1"/>
  <c r="DX70" i="26"/>
  <c r="DZ70" i="26" s="1"/>
  <c r="DY70" i="26"/>
  <c r="DX71" i="26"/>
  <c r="DY71" i="26"/>
  <c r="DZ71" i="26" s="1"/>
  <c r="DX72" i="26"/>
  <c r="DY72" i="26"/>
  <c r="DZ72" i="26" s="1"/>
  <c r="DX73" i="26"/>
  <c r="DY73" i="26"/>
  <c r="DZ73" i="26" s="1"/>
  <c r="DX74" i="26"/>
  <c r="DY74" i="26"/>
  <c r="DZ74" i="26"/>
  <c r="DX75" i="26"/>
  <c r="DY75" i="26"/>
  <c r="DZ75" i="26" s="1"/>
  <c r="DX76" i="26"/>
  <c r="DY76" i="26"/>
  <c r="DZ76" i="26" s="1"/>
  <c r="DX77" i="26"/>
  <c r="DY77" i="26"/>
  <c r="DZ77" i="26" s="1"/>
  <c r="DX78" i="26"/>
  <c r="DZ78" i="26" s="1"/>
  <c r="DY78" i="26"/>
  <c r="DX79" i="26"/>
  <c r="DY79" i="26"/>
  <c r="DZ79" i="26" s="1"/>
  <c r="DX80" i="26"/>
  <c r="DY80" i="26"/>
  <c r="DZ80" i="26" s="1"/>
  <c r="DX81" i="26"/>
  <c r="DY81" i="26"/>
  <c r="DZ81" i="26" s="1"/>
  <c r="DX82" i="26"/>
  <c r="DY82" i="26"/>
  <c r="DZ82" i="26"/>
  <c r="DX83" i="26"/>
  <c r="DY83" i="26"/>
  <c r="DZ83" i="26" s="1"/>
  <c r="DX84" i="26"/>
  <c r="DY84" i="26"/>
  <c r="DZ84" i="26" s="1"/>
  <c r="DX85" i="26"/>
  <c r="DY85" i="26"/>
  <c r="DZ85" i="26" s="1"/>
  <c r="DX86" i="26"/>
  <c r="DZ86" i="26" s="1"/>
  <c r="DY86" i="26"/>
  <c r="DX87" i="26"/>
  <c r="DY87" i="26"/>
  <c r="DZ87" i="26" s="1"/>
  <c r="DX88" i="26"/>
  <c r="DY88" i="26"/>
  <c r="DZ88" i="26" s="1"/>
  <c r="DX89" i="26"/>
  <c r="DY89" i="26"/>
  <c r="DZ89" i="26" s="1"/>
  <c r="DX90" i="26"/>
  <c r="DY90" i="26"/>
  <c r="DZ90" i="26"/>
  <c r="DX91" i="26"/>
  <c r="DY91" i="26"/>
  <c r="DZ91" i="26" s="1"/>
  <c r="DX92" i="26"/>
  <c r="DY92" i="26"/>
  <c r="DZ92" i="26" s="1"/>
  <c r="DX93" i="26"/>
  <c r="DY93" i="26"/>
  <c r="DZ93" i="26" s="1"/>
  <c r="DX94" i="26"/>
  <c r="DZ94" i="26" s="1"/>
  <c r="DY94" i="26"/>
  <c r="DX95" i="26"/>
  <c r="DY95" i="26"/>
  <c r="DZ95" i="26" s="1"/>
  <c r="DX96" i="26"/>
  <c r="DY96" i="26"/>
  <c r="DZ96" i="26" s="1"/>
  <c r="DX97" i="26"/>
  <c r="DY97" i="26"/>
  <c r="DZ97" i="26" s="1"/>
  <c r="DX98" i="26"/>
  <c r="DY98" i="26"/>
  <c r="DZ98" i="26"/>
  <c r="DX99" i="26"/>
  <c r="DY99" i="26"/>
  <c r="DZ99" i="26" s="1"/>
  <c r="DX100" i="26"/>
  <c r="DY100" i="26"/>
  <c r="DZ100" i="26" s="1"/>
  <c r="DX101" i="26"/>
  <c r="DY101" i="26"/>
  <c r="DZ101" i="26" s="1"/>
  <c r="DX102" i="26"/>
  <c r="DZ102" i="26" s="1"/>
  <c r="DY102" i="26"/>
  <c r="DX103" i="26"/>
  <c r="DY103" i="26"/>
  <c r="DZ103" i="26" s="1"/>
  <c r="DX104" i="26"/>
  <c r="DY104" i="26"/>
  <c r="DZ104" i="26" s="1"/>
  <c r="DX105" i="26"/>
  <c r="DY105" i="26"/>
  <c r="DZ105" i="26" s="1"/>
  <c r="DX106" i="26"/>
  <c r="DY106" i="26"/>
  <c r="DZ106" i="26"/>
  <c r="DX107" i="26"/>
  <c r="DY107" i="26"/>
  <c r="DZ107" i="26" s="1"/>
  <c r="DX108" i="26"/>
  <c r="DY108" i="26"/>
  <c r="DZ108" i="26" s="1"/>
  <c r="DX109" i="26"/>
  <c r="DY109" i="26"/>
  <c r="DZ109" i="26" s="1"/>
  <c r="DX110" i="26"/>
  <c r="DZ110" i="26" s="1"/>
  <c r="DY110" i="26"/>
  <c r="DX111" i="26"/>
  <c r="DY111" i="26"/>
  <c r="DZ111" i="26" s="1"/>
  <c r="DX112" i="26"/>
  <c r="DY112" i="26"/>
  <c r="DZ112" i="26" s="1"/>
  <c r="DX113" i="26"/>
  <c r="DY113" i="26"/>
  <c r="DZ113" i="26" s="1"/>
  <c r="DX114" i="26"/>
  <c r="DY114" i="26"/>
  <c r="DZ114" i="26"/>
  <c r="DX115" i="26"/>
  <c r="DY115" i="26"/>
  <c r="DZ115" i="26" s="1"/>
  <c r="DX116" i="26"/>
  <c r="DY116" i="26"/>
  <c r="DZ116" i="26" s="1"/>
  <c r="DX117" i="26"/>
  <c r="DY117" i="26"/>
  <c r="DZ117" i="26" s="1"/>
  <c r="DX118" i="26"/>
  <c r="DZ118" i="26" s="1"/>
  <c r="DY118" i="26"/>
  <c r="DX119" i="26"/>
  <c r="DY119" i="26"/>
  <c r="DZ119" i="26" s="1"/>
  <c r="DX120" i="26"/>
  <c r="DY120" i="26"/>
  <c r="DZ120" i="26" s="1"/>
  <c r="DX121" i="26"/>
  <c r="DY121" i="26"/>
  <c r="DZ121" i="26" s="1"/>
  <c r="DX122" i="26"/>
  <c r="DY122" i="26"/>
  <c r="DZ122" i="26"/>
  <c r="DX123" i="26"/>
  <c r="DY123" i="26"/>
  <c r="DZ123" i="26" s="1"/>
  <c r="DX124" i="26"/>
  <c r="DY124" i="26"/>
  <c r="DZ124" i="26" s="1"/>
  <c r="DX125" i="26"/>
  <c r="DY125" i="26"/>
  <c r="DZ125" i="26" s="1"/>
  <c r="DX126" i="26"/>
  <c r="DZ126" i="26" s="1"/>
  <c r="DY126" i="26"/>
  <c r="DX127" i="26"/>
  <c r="DY127" i="26"/>
  <c r="DZ127" i="26" s="1"/>
  <c r="DX128" i="26"/>
  <c r="DY128" i="26"/>
  <c r="DZ128" i="26" s="1"/>
  <c r="DX129" i="26"/>
  <c r="DY129" i="26"/>
  <c r="DZ129" i="26" s="1"/>
  <c r="DX130" i="26"/>
  <c r="DY130" i="26"/>
  <c r="DZ130" i="26"/>
  <c r="DX131" i="26"/>
  <c r="DY131" i="26"/>
  <c r="DZ131" i="26" s="1"/>
  <c r="DX132" i="26"/>
  <c r="DY132" i="26"/>
  <c r="DZ132" i="26" s="1"/>
  <c r="DX133" i="26"/>
  <c r="DY133" i="26"/>
  <c r="DZ133" i="26" s="1"/>
  <c r="B134" i="26"/>
  <c r="C134" i="26"/>
  <c r="D134" i="26"/>
  <c r="E134" i="26"/>
  <c r="F134" i="26"/>
  <c r="G134" i="26"/>
  <c r="H134" i="26"/>
  <c r="I134" i="26"/>
  <c r="J134" i="26"/>
  <c r="K134" i="26"/>
  <c r="L134" i="26"/>
  <c r="M134" i="26"/>
  <c r="N134" i="26"/>
  <c r="O134" i="26"/>
  <c r="P134" i="26"/>
  <c r="Q134" i="26"/>
  <c r="R134" i="26"/>
  <c r="S134" i="26"/>
  <c r="T134" i="26"/>
  <c r="U134" i="26"/>
  <c r="V134" i="26"/>
  <c r="W134" i="26"/>
  <c r="X134" i="26"/>
  <c r="Y134" i="26"/>
  <c r="Z134" i="26"/>
  <c r="AA134" i="26"/>
  <c r="AB134" i="26"/>
  <c r="AC134" i="26"/>
  <c r="AD134" i="26"/>
  <c r="AE134" i="26"/>
  <c r="AF134" i="26"/>
  <c r="AG134" i="26"/>
  <c r="AH134" i="26"/>
  <c r="AI134" i="26"/>
  <c r="AJ134" i="26"/>
  <c r="AK134" i="26"/>
  <c r="AL134" i="26"/>
  <c r="AM134" i="26"/>
  <c r="AN134" i="26"/>
  <c r="AO134" i="26"/>
  <c r="AP134" i="26"/>
  <c r="AQ134" i="26"/>
  <c r="AR134" i="26"/>
  <c r="AS134" i="26"/>
  <c r="AT134" i="26"/>
  <c r="AU134" i="26"/>
  <c r="AV134" i="26"/>
  <c r="AW134" i="26"/>
  <c r="AX134" i="26"/>
  <c r="AY134" i="26"/>
  <c r="AZ134" i="26"/>
  <c r="BA134" i="26"/>
  <c r="BB134" i="26"/>
  <c r="BC134" i="26"/>
  <c r="BD134" i="26"/>
  <c r="BE134" i="26"/>
  <c r="BF134" i="26"/>
  <c r="BG134" i="26"/>
  <c r="BH134" i="26"/>
  <c r="BI134" i="26"/>
  <c r="BJ134" i="26"/>
  <c r="BK134" i="26"/>
  <c r="BL134" i="26"/>
  <c r="BM134" i="26"/>
  <c r="BN134" i="26"/>
  <c r="BO134" i="26"/>
  <c r="BP134" i="26"/>
  <c r="BQ134" i="26"/>
  <c r="BR134" i="26"/>
  <c r="BS134" i="26"/>
  <c r="BT134" i="26"/>
  <c r="BU134" i="26"/>
  <c r="BV134" i="26"/>
  <c r="BW134" i="26"/>
  <c r="BX134" i="26"/>
  <c r="BY134" i="26"/>
  <c r="BZ134" i="26"/>
  <c r="CA134" i="26"/>
  <c r="CB134" i="26"/>
  <c r="CC134" i="26"/>
  <c r="CD134" i="26"/>
  <c r="CE134" i="26"/>
  <c r="CF134" i="26"/>
  <c r="CG134" i="26"/>
  <c r="CH134" i="26"/>
  <c r="CI134" i="26"/>
  <c r="CJ134" i="26"/>
  <c r="CK134" i="26"/>
  <c r="CL134" i="26"/>
  <c r="CM134" i="26"/>
  <c r="CN134" i="26"/>
  <c r="CO134" i="26"/>
  <c r="CP134" i="26"/>
  <c r="CQ134" i="26"/>
  <c r="CR134" i="26"/>
  <c r="CS134" i="26"/>
  <c r="CT134" i="26"/>
  <c r="CU134" i="26"/>
  <c r="CV134" i="26"/>
  <c r="CW134" i="26"/>
  <c r="CX134" i="26"/>
  <c r="CY134" i="26"/>
  <c r="CZ134" i="26"/>
  <c r="DA134" i="26"/>
  <c r="DB134" i="26"/>
  <c r="DC134" i="26"/>
  <c r="DD134" i="26"/>
  <c r="DE134" i="26"/>
  <c r="DF134" i="26"/>
  <c r="DG134" i="26"/>
  <c r="DH134" i="26"/>
  <c r="DI134" i="26"/>
  <c r="DJ134" i="26"/>
  <c r="DK134" i="26"/>
  <c r="DL134" i="26"/>
  <c r="DM134" i="26"/>
  <c r="DN134" i="26"/>
  <c r="DO134" i="26"/>
  <c r="DP134" i="26"/>
  <c r="DQ134" i="26"/>
  <c r="DR134" i="26"/>
  <c r="DS134" i="26"/>
  <c r="DT134" i="26"/>
  <c r="DU134" i="26"/>
  <c r="DV134" i="26"/>
  <c r="DW134" i="26"/>
  <c r="ED8" i="28" l="1"/>
  <c r="EE8" i="28"/>
  <c r="EF8" i="28" s="1"/>
  <c r="ED9" i="28"/>
  <c r="EE9" i="28"/>
  <c r="ED10" i="28"/>
  <c r="EE10" i="28"/>
  <c r="ED11" i="28"/>
  <c r="EE11" i="28"/>
  <c r="EF11" i="28" s="1"/>
  <c r="ED12" i="28"/>
  <c r="EE12" i="28"/>
  <c r="EF12" i="28" s="1"/>
  <c r="ED13" i="28"/>
  <c r="EE13" i="28"/>
  <c r="ED14" i="28"/>
  <c r="EE14" i="28"/>
  <c r="EF14" i="28" s="1"/>
  <c r="ED15" i="28"/>
  <c r="EE15" i="28"/>
  <c r="EF15" i="28" s="1"/>
  <c r="ED16" i="28"/>
  <c r="EE16" i="28"/>
  <c r="EF16" i="28" s="1"/>
  <c r="ED17" i="28"/>
  <c r="EE17" i="28"/>
  <c r="ED18" i="28"/>
  <c r="EE18" i="28"/>
  <c r="ED19" i="28"/>
  <c r="EE19" i="28"/>
  <c r="EF19" i="28" s="1"/>
  <c r="ED20" i="28"/>
  <c r="EE20" i="28"/>
  <c r="EF20" i="28" s="1"/>
  <c r="ED21" i="28"/>
  <c r="EE21" i="28"/>
  <c r="ED22" i="28"/>
  <c r="EE22" i="28"/>
  <c r="EF22" i="28" s="1"/>
  <c r="ED23" i="28"/>
  <c r="EE23" i="28"/>
  <c r="EF23" i="28" s="1"/>
  <c r="ED24" i="28"/>
  <c r="EE24" i="28"/>
  <c r="EF24" i="28" s="1"/>
  <c r="ED25" i="28"/>
  <c r="EE25" i="28"/>
  <c r="ED26" i="28"/>
  <c r="EE26" i="28"/>
  <c r="ED27" i="28"/>
  <c r="EE27" i="28"/>
  <c r="EF27" i="28" s="1"/>
  <c r="ED28" i="28"/>
  <c r="EE28" i="28"/>
  <c r="EF28" i="28" s="1"/>
  <c r="ED29" i="28"/>
  <c r="EE29" i="28"/>
  <c r="ED30" i="28"/>
  <c r="EE30" i="28"/>
  <c r="EF30" i="28" s="1"/>
  <c r="ED31" i="28"/>
  <c r="EE31" i="28"/>
  <c r="EF31" i="28" s="1"/>
  <c r="ED32" i="28"/>
  <c r="EE32" i="28"/>
  <c r="EF32" i="28" s="1"/>
  <c r="ED33" i="28"/>
  <c r="EE33" i="28"/>
  <c r="ED34" i="28"/>
  <c r="EE34" i="28"/>
  <c r="ED35" i="28"/>
  <c r="EE35" i="28"/>
  <c r="EF35" i="28" s="1"/>
  <c r="ED36" i="28"/>
  <c r="EE36" i="28"/>
  <c r="EF36" i="28" s="1"/>
  <c r="ED37" i="28"/>
  <c r="EE37" i="28"/>
  <c r="ED38" i="28"/>
  <c r="EE38" i="28"/>
  <c r="ED39" i="28"/>
  <c r="EE39" i="28"/>
  <c r="EF39" i="28" s="1"/>
  <c r="ED40" i="28"/>
  <c r="EE40" i="28"/>
  <c r="EF40" i="28" s="1"/>
  <c r="ED41" i="28"/>
  <c r="EE41" i="28"/>
  <c r="ED42" i="28"/>
  <c r="EE42" i="28"/>
  <c r="ED43" i="28"/>
  <c r="EE43" i="28"/>
  <c r="EF43" i="28" s="1"/>
  <c r="ED44" i="28"/>
  <c r="EE44" i="28"/>
  <c r="EF44" i="28" s="1"/>
  <c r="ED45" i="28"/>
  <c r="EE45" i="28"/>
  <c r="ED46" i="28"/>
  <c r="EE46" i="28"/>
  <c r="EF46" i="28" s="1"/>
  <c r="ED47" i="28"/>
  <c r="EE47" i="28"/>
  <c r="ED48" i="28"/>
  <c r="EE48" i="28"/>
  <c r="ED49" i="28"/>
  <c r="EE49" i="28"/>
  <c r="ED50" i="28"/>
  <c r="EE50" i="28"/>
  <c r="ED51" i="28"/>
  <c r="EE51" i="28"/>
  <c r="ED52" i="28"/>
  <c r="EE52" i="28"/>
  <c r="EF52" i="28" s="1"/>
  <c r="ED53" i="28"/>
  <c r="EE53" i="28"/>
  <c r="EF53" i="28" s="1"/>
  <c r="ED54" i="28"/>
  <c r="EE54" i="28"/>
  <c r="ED55" i="28"/>
  <c r="EE55" i="28"/>
  <c r="EF55" i="28" s="1"/>
  <c r="ED56" i="28"/>
  <c r="EE56" i="28"/>
  <c r="ED57" i="28"/>
  <c r="EE57" i="28"/>
  <c r="EF57" i="28" s="1"/>
  <c r="ED58" i="28"/>
  <c r="EE58" i="28"/>
  <c r="ED59" i="28"/>
  <c r="EE59" i="28"/>
  <c r="EF59" i="28" s="1"/>
  <c r="ED60" i="28"/>
  <c r="EE60" i="28"/>
  <c r="ED61" i="28"/>
  <c r="EE61" i="28"/>
  <c r="ED62" i="28"/>
  <c r="EE62" i="28"/>
  <c r="EF62" i="28" s="1"/>
  <c r="ED63" i="28"/>
  <c r="EE63" i="28"/>
  <c r="ED64" i="28"/>
  <c r="EE64" i="28"/>
  <c r="ED65" i="28"/>
  <c r="EE65" i="28"/>
  <c r="EF65" i="28" s="1"/>
  <c r="ED66" i="28"/>
  <c r="EE66" i="28"/>
  <c r="ED67" i="28"/>
  <c r="EE67" i="28"/>
  <c r="ED68" i="28"/>
  <c r="EE68" i="28"/>
  <c r="ED69" i="28"/>
  <c r="EE69" i="28"/>
  <c r="ED70" i="28"/>
  <c r="EE70" i="28"/>
  <c r="EF70" i="28" s="1"/>
  <c r="ED71" i="28"/>
  <c r="EE71" i="28"/>
  <c r="EF71" i="28" s="1"/>
  <c r="ED72" i="28"/>
  <c r="EE72" i="28"/>
  <c r="ED73" i="28"/>
  <c r="EE73" i="28"/>
  <c r="EF73" i="28" s="1"/>
  <c r="ED74" i="28"/>
  <c r="EE74" i="28"/>
  <c r="ED75" i="28"/>
  <c r="EE75" i="28"/>
  <c r="EF75" i="28" s="1"/>
  <c r="ED76" i="28"/>
  <c r="EE76" i="28"/>
  <c r="ED77" i="28"/>
  <c r="EE77" i="28"/>
  <c r="EF77" i="28" s="1"/>
  <c r="ED78" i="28"/>
  <c r="EE78" i="28"/>
  <c r="EF78" i="28" s="1"/>
  <c r="ED79" i="28"/>
  <c r="EE79" i="28"/>
  <c r="EF79" i="28" s="1"/>
  <c r="ED80" i="28"/>
  <c r="EE80" i="28"/>
  <c r="ED81" i="28"/>
  <c r="EE81" i="28"/>
  <c r="ED82" i="28"/>
  <c r="EE82" i="28"/>
  <c r="ED83" i="28"/>
  <c r="EE83" i="28"/>
  <c r="EF83" i="28" s="1"/>
  <c r="ED84" i="28"/>
  <c r="EE84" i="28"/>
  <c r="EF84" i="28" s="1"/>
  <c r="ED85" i="28"/>
  <c r="EE85" i="28"/>
  <c r="ED86" i="28"/>
  <c r="EE86" i="28"/>
  <c r="ED87" i="28"/>
  <c r="EE87" i="28"/>
  <c r="ED88" i="28"/>
  <c r="EE88" i="28"/>
  <c r="ED89" i="28"/>
  <c r="EE89" i="28"/>
  <c r="ED90" i="28"/>
  <c r="EE90" i="28"/>
  <c r="ED91" i="28"/>
  <c r="EE91" i="28"/>
  <c r="ED92" i="28"/>
  <c r="EE92" i="28"/>
  <c r="ED93" i="28"/>
  <c r="EE93" i="28"/>
  <c r="ED94" i="28"/>
  <c r="EE94" i="28"/>
  <c r="ED95" i="28"/>
  <c r="EE95" i="28"/>
  <c r="ED96" i="28"/>
  <c r="EE96" i="28"/>
  <c r="ED97" i="28"/>
  <c r="EE97" i="28"/>
  <c r="ED98" i="28"/>
  <c r="EE98" i="28"/>
  <c r="ED99" i="28"/>
  <c r="EE99" i="28"/>
  <c r="ED100" i="28"/>
  <c r="EE100" i="28"/>
  <c r="ED101" i="28"/>
  <c r="EF101" i="28" s="1"/>
  <c r="EE101" i="28"/>
  <c r="ED102" i="28"/>
  <c r="EE102" i="28"/>
  <c r="ED103" i="28"/>
  <c r="EE103" i="28"/>
  <c r="ED104" i="28"/>
  <c r="EE104" i="28"/>
  <c r="ED105" i="28"/>
  <c r="EE105" i="28"/>
  <c r="ED106" i="28"/>
  <c r="EE106" i="28"/>
  <c r="ED107" i="28"/>
  <c r="EE107" i="28"/>
  <c r="ED108" i="28"/>
  <c r="EE108" i="28"/>
  <c r="ED109" i="28"/>
  <c r="EF109" i="28" s="1"/>
  <c r="EE109" i="28"/>
  <c r="ED110" i="28"/>
  <c r="EF110" i="28" s="1"/>
  <c r="EE110" i="28"/>
  <c r="ED111" i="28"/>
  <c r="EE111" i="28"/>
  <c r="ED112" i="28"/>
  <c r="EE112" i="28"/>
  <c r="ED113" i="28"/>
  <c r="EE113" i="28"/>
  <c r="ED114" i="28"/>
  <c r="EE114" i="28"/>
  <c r="ED115" i="28"/>
  <c r="EE115" i="28"/>
  <c r="ED116" i="28"/>
  <c r="EF116" i="28" s="1"/>
  <c r="EE116" i="28"/>
  <c r="ED117" i="28"/>
  <c r="EE117" i="28"/>
  <c r="ED118" i="28"/>
  <c r="EF118" i="28" s="1"/>
  <c r="EE118" i="28"/>
  <c r="ED119" i="28"/>
  <c r="EE119" i="28"/>
  <c r="ED120" i="28"/>
  <c r="EE120" i="28"/>
  <c r="ED121" i="28"/>
  <c r="EE121" i="28"/>
  <c r="ED122" i="28"/>
  <c r="EE122" i="28"/>
  <c r="ED123" i="28"/>
  <c r="EE123" i="28"/>
  <c r="ED124" i="28"/>
  <c r="EE124" i="28"/>
  <c r="EF124" i="28" s="1"/>
  <c r="ED125" i="28"/>
  <c r="EE125" i="28"/>
  <c r="EF125" i="28" s="1"/>
  <c r="ED126" i="28"/>
  <c r="EE126" i="28"/>
  <c r="ED127" i="28"/>
  <c r="EE127" i="28"/>
  <c r="ED128" i="28"/>
  <c r="EE128" i="28"/>
  <c r="EF128" i="28" s="1"/>
  <c r="ED129" i="28"/>
  <c r="EE129" i="28"/>
  <c r="ED130" i="28"/>
  <c r="EE130" i="28"/>
  <c r="ED131" i="28"/>
  <c r="EE131" i="28"/>
  <c r="ED132" i="28"/>
  <c r="EE132" i="28"/>
  <c r="EF132" i="28" s="1"/>
  <c r="ED133" i="28"/>
  <c r="EE133" i="28"/>
  <c r="EF133" i="28" l="1"/>
  <c r="EF105" i="28"/>
  <c r="EF89" i="28"/>
  <c r="EF85" i="28"/>
  <c r="EF54" i="28"/>
  <c r="EF108" i="28"/>
  <c r="EF131" i="28"/>
  <c r="EF123" i="28"/>
  <c r="EF119" i="28"/>
  <c r="EF80" i="28"/>
  <c r="EF76" i="28"/>
  <c r="EF72" i="28"/>
  <c r="EF68" i="28"/>
  <c r="EF64" i="28"/>
  <c r="EF41" i="28"/>
  <c r="EF25" i="28"/>
  <c r="EF21" i="28"/>
  <c r="EF17" i="28"/>
  <c r="EF9" i="28"/>
  <c r="EF91" i="28"/>
  <c r="EF87" i="28"/>
  <c r="EF48" i="28"/>
  <c r="EF126" i="28"/>
  <c r="EF94" i="28"/>
  <c r="EF51" i="28"/>
  <c r="EF47" i="28"/>
  <c r="EF92" i="28"/>
  <c r="EF38" i="28"/>
  <c r="EF117" i="28"/>
  <c r="EF113" i="28"/>
  <c r="EF102" i="28"/>
  <c r="EF26" i="28"/>
  <c r="EF60" i="28"/>
  <c r="EF97" i="28"/>
  <c r="EF86" i="28"/>
  <c r="EF115" i="28"/>
  <c r="EF111" i="28"/>
  <c r="EF100" i="28"/>
  <c r="EF96" i="28"/>
  <c r="EF74" i="28"/>
  <c r="EF82" i="28"/>
  <c r="EF50" i="28"/>
  <c r="EF18" i="28"/>
  <c r="EF129" i="28"/>
  <c r="EF112" i="28"/>
  <c r="EF106" i="28"/>
  <c r="EF99" i="28"/>
  <c r="EF95" i="28"/>
  <c r="EF88" i="28"/>
  <c r="EF81" i="28"/>
  <c r="EF67" i="28"/>
  <c r="EF63" i="28"/>
  <c r="EF56" i="28"/>
  <c r="EF49" i="28"/>
  <c r="EF130" i="28"/>
  <c r="EF45" i="28"/>
  <c r="EF42" i="28"/>
  <c r="EF13" i="28"/>
  <c r="EF10" i="28"/>
  <c r="EF122" i="28"/>
  <c r="EF121" i="28"/>
  <c r="EF104" i="28"/>
  <c r="EF98" i="28"/>
  <c r="EF69" i="28"/>
  <c r="EF66" i="28"/>
  <c r="EF37" i="28"/>
  <c r="EF34" i="28"/>
  <c r="EF127" i="28"/>
  <c r="EF33" i="28"/>
  <c r="EF120" i="28"/>
  <c r="EF114" i="28"/>
  <c r="EF107" i="28"/>
  <c r="EF103" i="28"/>
  <c r="EF93" i="28"/>
  <c r="EF90" i="28"/>
  <c r="EF61" i="28"/>
  <c r="EF58" i="28"/>
  <c r="EF29" i="28"/>
  <c r="ED134" i="28"/>
  <c r="EE134" i="28"/>
  <c r="ED135" i="28"/>
  <c r="EE135" i="28"/>
  <c r="EF135" i="28" s="1"/>
  <c r="ED136" i="28"/>
  <c r="EE136" i="28"/>
  <c r="ED137" i="28"/>
  <c r="EE137" i="28"/>
  <c r="ED138" i="28"/>
  <c r="EE138" i="28"/>
  <c r="ED139" i="28"/>
  <c r="EE139" i="28"/>
  <c r="EF139" i="28" s="1"/>
  <c r="B140" i="28"/>
  <c r="C140" i="28"/>
  <c r="D140" i="28"/>
  <c r="E140" i="28"/>
  <c r="F140" i="28"/>
  <c r="G140" i="28"/>
  <c r="H140" i="28"/>
  <c r="I140" i="28"/>
  <c r="J140" i="28"/>
  <c r="K140" i="28"/>
  <c r="L140" i="28"/>
  <c r="M140" i="28"/>
  <c r="N140" i="28"/>
  <c r="O140" i="28"/>
  <c r="P140" i="28"/>
  <c r="Q140" i="28"/>
  <c r="R140" i="28"/>
  <c r="S140" i="28"/>
  <c r="T140" i="28"/>
  <c r="U140" i="28"/>
  <c r="V140" i="28"/>
  <c r="W140" i="28"/>
  <c r="X140" i="28"/>
  <c r="Y140" i="28"/>
  <c r="Z140" i="28"/>
  <c r="AA140" i="28"/>
  <c r="AB140" i="28"/>
  <c r="AC140" i="28"/>
  <c r="AD140" i="28"/>
  <c r="AE140" i="28"/>
  <c r="AF140" i="28"/>
  <c r="AG140" i="28"/>
  <c r="AH140" i="28"/>
  <c r="AI140" i="28"/>
  <c r="AJ140" i="28"/>
  <c r="AK140" i="28"/>
  <c r="AL140" i="28"/>
  <c r="AM140" i="28"/>
  <c r="AN140" i="28"/>
  <c r="AO140" i="28"/>
  <c r="AP140" i="28"/>
  <c r="AQ140" i="28"/>
  <c r="AR140" i="28"/>
  <c r="AS140" i="28"/>
  <c r="AT140" i="28"/>
  <c r="AU140" i="28"/>
  <c r="AV140" i="28"/>
  <c r="AW140" i="28"/>
  <c r="AX140" i="28"/>
  <c r="AY140" i="28"/>
  <c r="AZ140" i="28"/>
  <c r="BA140" i="28"/>
  <c r="BB140" i="28"/>
  <c r="BC140" i="28"/>
  <c r="BD140" i="28"/>
  <c r="BE140" i="28"/>
  <c r="BF140" i="28"/>
  <c r="BG140" i="28"/>
  <c r="BH140" i="28"/>
  <c r="BI140" i="28"/>
  <c r="BJ140" i="28"/>
  <c r="BK140" i="28"/>
  <c r="BL140" i="28"/>
  <c r="BM140" i="28"/>
  <c r="BN140" i="28"/>
  <c r="BO140" i="28"/>
  <c r="BP140" i="28"/>
  <c r="BQ140" i="28"/>
  <c r="BR140" i="28"/>
  <c r="BS140" i="28"/>
  <c r="BT140" i="28"/>
  <c r="BU140" i="28"/>
  <c r="BV140" i="28"/>
  <c r="BW140" i="28"/>
  <c r="BX140" i="28"/>
  <c r="BY140" i="28"/>
  <c r="BZ140" i="28"/>
  <c r="CA140" i="28"/>
  <c r="CB140" i="28"/>
  <c r="CC140" i="28"/>
  <c r="CD140" i="28"/>
  <c r="CE140" i="28"/>
  <c r="CF140" i="28"/>
  <c r="CG140" i="28"/>
  <c r="CH140" i="28"/>
  <c r="CI140" i="28"/>
  <c r="CJ140" i="28"/>
  <c r="CK140" i="28"/>
  <c r="CL140" i="28"/>
  <c r="CM140" i="28"/>
  <c r="CN140" i="28"/>
  <c r="CO140" i="28"/>
  <c r="CP140" i="28"/>
  <c r="CQ140" i="28"/>
  <c r="CR140" i="28"/>
  <c r="CS140" i="28"/>
  <c r="CT140" i="28"/>
  <c r="CU140" i="28"/>
  <c r="CV140" i="28"/>
  <c r="CW140" i="28"/>
  <c r="CX140" i="28"/>
  <c r="CY140" i="28"/>
  <c r="CZ140" i="28"/>
  <c r="DA140" i="28"/>
  <c r="DB140" i="28"/>
  <c r="DC140" i="28"/>
  <c r="DD140" i="28"/>
  <c r="DE140" i="28"/>
  <c r="DF140" i="28"/>
  <c r="DG140" i="28"/>
  <c r="DH140" i="28"/>
  <c r="DI140" i="28"/>
  <c r="DJ140" i="28"/>
  <c r="DK140" i="28"/>
  <c r="DL140" i="28"/>
  <c r="DM140" i="28"/>
  <c r="DN140" i="28"/>
  <c r="DO140" i="28"/>
  <c r="DP140" i="28"/>
  <c r="DQ140" i="28"/>
  <c r="DR140" i="28"/>
  <c r="DS140" i="28"/>
  <c r="DT140" i="28"/>
  <c r="DU140" i="28"/>
  <c r="DV140" i="28"/>
  <c r="DW140" i="28"/>
  <c r="DX140" i="28"/>
  <c r="DY140" i="28"/>
  <c r="DZ140" i="28"/>
  <c r="EA140" i="28"/>
  <c r="EB140" i="28"/>
  <c r="EC140" i="28"/>
  <c r="EF137" i="28" l="1"/>
  <c r="EF138" i="28"/>
  <c r="EF136" i="28"/>
  <c r="EF134" i="28"/>
  <c r="EF4" i="28" s="1"/>
  <c r="E46" i="29"/>
  <c r="D46" i="29"/>
  <c r="C46" i="29"/>
  <c r="B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R46" i="29"/>
  <c r="Q46" i="29"/>
  <c r="P46" i="29"/>
  <c r="O46" i="29"/>
  <c r="N46" i="29"/>
  <c r="M46" i="29"/>
  <c r="L46" i="29"/>
  <c r="K46" i="29"/>
  <c r="J46" i="29"/>
  <c r="I46" i="29"/>
  <c r="S45" i="29"/>
  <c r="S44" i="29"/>
  <c r="S43" i="29"/>
  <c r="S42" i="29"/>
  <c r="S41" i="29"/>
  <c r="S40" i="29"/>
  <c r="S39" i="29"/>
  <c r="S38" i="29"/>
  <c r="S37" i="29"/>
  <c r="S36" i="29"/>
  <c r="S35" i="29"/>
  <c r="S34" i="29"/>
  <c r="S33" i="29"/>
  <c r="S32" i="29"/>
  <c r="S31" i="29"/>
  <c r="S30" i="29"/>
  <c r="S29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S6" i="29"/>
  <c r="S5" i="29"/>
  <c r="S4" i="29"/>
  <c r="S3" i="29"/>
  <c r="F46" i="29" l="1"/>
  <c r="S46" i="29"/>
  <c r="D3" i="15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S5" i="15" l="1"/>
  <c r="C19" i="15"/>
  <c r="Q15" i="15"/>
  <c r="Q13" i="15"/>
  <c r="Q11" i="15"/>
  <c r="S9" i="15"/>
  <c r="G19" i="15"/>
  <c r="S16" i="15"/>
  <c r="N19" i="15"/>
  <c r="S12" i="15"/>
  <c r="J19" i="15"/>
  <c r="Q17" i="15"/>
  <c r="S15" i="15"/>
  <c r="M19" i="15"/>
  <c r="S18" i="15"/>
  <c r="P19" i="15"/>
  <c r="Q8" i="15"/>
  <c r="Q12" i="15"/>
  <c r="S10" i="15"/>
  <c r="H19" i="15"/>
  <c r="S13" i="15"/>
  <c r="K19" i="15"/>
  <c r="Q10" i="15"/>
  <c r="Q18" i="15"/>
  <c r="S7" i="15"/>
  <c r="E19" i="15"/>
  <c r="S11" i="15"/>
  <c r="I19" i="15"/>
  <c r="S17" i="15"/>
  <c r="O19" i="15"/>
  <c r="Q9" i="15" l="1"/>
  <c r="T9" i="15" s="1"/>
  <c r="S14" i="15"/>
  <c r="L19" i="15"/>
  <c r="Q6" i="15"/>
  <c r="Q14" i="15"/>
  <c r="S6" i="15"/>
  <c r="D19" i="15"/>
  <c r="Q16" i="15"/>
  <c r="T16" i="15" s="1"/>
  <c r="Q5" i="15"/>
  <c r="T5" i="15" s="1"/>
  <c r="S8" i="15"/>
  <c r="T8" i="15" s="1"/>
  <c r="F19" i="15"/>
  <c r="Q7" i="15"/>
  <c r="T7" i="15" s="1"/>
  <c r="T18" i="15"/>
  <c r="T15" i="15"/>
  <c r="T13" i="15"/>
  <c r="T17" i="15"/>
  <c r="T11" i="15"/>
  <c r="T10" i="15"/>
  <c r="T12" i="15"/>
  <c r="T6" i="15" l="1"/>
  <c r="T14" i="15"/>
  <c r="B1" i="8" l="1"/>
  <c r="DZ4" i="26" l="1"/>
</calcChain>
</file>

<file path=xl/sharedStrings.xml><?xml version="1.0" encoding="utf-8"?>
<sst xmlns="http://schemas.openxmlformats.org/spreadsheetml/2006/main" count="954" uniqueCount="277">
  <si>
    <t>error</t>
  </si>
  <si>
    <t>atx</t>
  </si>
  <si>
    <t>total</t>
  </si>
  <si>
    <t>s-i</t>
  </si>
  <si>
    <t>stk</t>
  </si>
  <si>
    <t>dtx</t>
  </si>
  <si>
    <t>etx</t>
  </si>
  <si>
    <t>mtx</t>
  </si>
  <si>
    <t>stx</t>
  </si>
  <si>
    <t>ftx</t>
  </si>
  <si>
    <t>trc</t>
  </si>
  <si>
    <t>col tot</t>
  </si>
  <si>
    <t>Country</t>
  </si>
  <si>
    <t>Myanmar</t>
  </si>
  <si>
    <t>Year</t>
  </si>
  <si>
    <t>Units</t>
  </si>
  <si>
    <t>Paddy</t>
  </si>
  <si>
    <t>Vegetables</t>
  </si>
  <si>
    <t>Fruits</t>
  </si>
  <si>
    <t>Beans</t>
  </si>
  <si>
    <t>a_beans</t>
  </si>
  <si>
    <t>Livestock</t>
  </si>
  <si>
    <t>Fisheries</t>
  </si>
  <si>
    <t>Telecommunication</t>
  </si>
  <si>
    <t>Hotels</t>
  </si>
  <si>
    <t>Restaurants</t>
  </si>
  <si>
    <t>Education</t>
  </si>
  <si>
    <t>Health</t>
  </si>
  <si>
    <t>a_paddy</t>
  </si>
  <si>
    <t>a_veggy</t>
  </si>
  <si>
    <t>a_fruit</t>
  </si>
  <si>
    <t>a_ocrop</t>
  </si>
  <si>
    <t>a_livst</t>
  </si>
  <si>
    <t>a_fores</t>
  </si>
  <si>
    <t>a_fishy</t>
  </si>
  <si>
    <t>a_fuelm</t>
  </si>
  <si>
    <t>a_othmn</t>
  </si>
  <si>
    <t>a_fobvt</t>
  </si>
  <si>
    <t>a_txclf</t>
  </si>
  <si>
    <t>a_print</t>
  </si>
  <si>
    <t>a_petrl</t>
  </si>
  <si>
    <t>a_nonme</t>
  </si>
  <si>
    <t>a_omanf</t>
  </si>
  <si>
    <t>a_elctr</t>
  </si>
  <si>
    <t>a_water</t>
  </si>
  <si>
    <t>a_cnstr</t>
  </si>
  <si>
    <t>a_mvtrd</t>
  </si>
  <si>
    <t>a_mvrep</t>
  </si>
  <si>
    <t>a_trade</t>
  </si>
  <si>
    <t>a_ltrnp</t>
  </si>
  <si>
    <t>a_wtrnp</t>
  </si>
  <si>
    <t>a_atrnp</t>
  </si>
  <si>
    <t>a_strnp</t>
  </si>
  <si>
    <t>a_postc</t>
  </si>
  <si>
    <t>a_telco</t>
  </si>
  <si>
    <t>a_hotel</t>
  </si>
  <si>
    <t>a_resta</t>
  </si>
  <si>
    <t>a_pbltv</t>
  </si>
  <si>
    <t>a_itsrv</t>
  </si>
  <si>
    <t>a_fnsrv</t>
  </si>
  <si>
    <t>a_insur</t>
  </si>
  <si>
    <t>a_reale</t>
  </si>
  <si>
    <t>a_ownoc</t>
  </si>
  <si>
    <t>a_prsrv</t>
  </si>
  <si>
    <t>a_oamin</t>
  </si>
  <si>
    <t>a_travl</t>
  </si>
  <si>
    <t>a_padmn</t>
  </si>
  <si>
    <t>a_educa</t>
  </si>
  <si>
    <t>a_healt</t>
  </si>
  <si>
    <t>c_othsv</t>
  </si>
  <si>
    <t>c_paddy</t>
  </si>
  <si>
    <t>c_veggy</t>
  </si>
  <si>
    <t>c_fruit</t>
  </si>
  <si>
    <t>c_ocrop</t>
  </si>
  <si>
    <t>c_livst</t>
  </si>
  <si>
    <t>c_fores</t>
  </si>
  <si>
    <t>c_fishy</t>
  </si>
  <si>
    <t>c_fuelm</t>
  </si>
  <si>
    <t>c_othmn</t>
  </si>
  <si>
    <t>c_fobvt</t>
  </si>
  <si>
    <t>c_txclf</t>
  </si>
  <si>
    <t>c_print</t>
  </si>
  <si>
    <t>c_petrl</t>
  </si>
  <si>
    <t>c_nonme</t>
  </si>
  <si>
    <t>c_omanf</t>
  </si>
  <si>
    <t>c_elctr</t>
  </si>
  <si>
    <t>c_water</t>
  </si>
  <si>
    <t>c_cnstr</t>
  </si>
  <si>
    <t>c_mvtrd</t>
  </si>
  <si>
    <t>c_mvrep</t>
  </si>
  <si>
    <t>c_trade</t>
  </si>
  <si>
    <t>c_ltrnp</t>
  </si>
  <si>
    <t>c_wtrnp</t>
  </si>
  <si>
    <t>c_atrnp</t>
  </si>
  <si>
    <t>c_strnp</t>
  </si>
  <si>
    <t>c_postc</t>
  </si>
  <si>
    <t>c_telco</t>
  </si>
  <si>
    <t>c_hotel</t>
  </si>
  <si>
    <t>c_resta</t>
  </si>
  <si>
    <t>c_pbltv</t>
  </si>
  <si>
    <t>c_itsrv</t>
  </si>
  <si>
    <t>c_fnsrv</t>
  </si>
  <si>
    <t>c_insur</t>
  </si>
  <si>
    <t>c_reale</t>
  </si>
  <si>
    <t>c_ownoc</t>
  </si>
  <si>
    <t>c_prsrv</t>
  </si>
  <si>
    <t>c_oamin</t>
  </si>
  <si>
    <t>c_travl</t>
  </si>
  <si>
    <t>c_padmn</t>
  </si>
  <si>
    <t>c_educa</t>
  </si>
  <si>
    <t>c_healt</t>
  </si>
  <si>
    <t>a_othsv</t>
  </si>
  <si>
    <t>c_beans</t>
  </si>
  <si>
    <t>mact</t>
  </si>
  <si>
    <t>mcom</t>
  </si>
  <si>
    <t>mlab</t>
  </si>
  <si>
    <t>mcap</t>
  </si>
  <si>
    <t>ment</t>
  </si>
  <si>
    <t>mhhd</t>
  </si>
  <si>
    <t>mgov</t>
  </si>
  <si>
    <t>matx</t>
  </si>
  <si>
    <t>mstx</t>
  </si>
  <si>
    <t>mmtx</t>
  </si>
  <si>
    <t>mdtx</t>
  </si>
  <si>
    <t>mstk</t>
  </si>
  <si>
    <t>ms-i</t>
  </si>
  <si>
    <t>mrow</t>
  </si>
  <si>
    <t>Commodities</t>
  </si>
  <si>
    <t>Activities</t>
  </si>
  <si>
    <t>Households</t>
  </si>
  <si>
    <t>Enterprises</t>
  </si>
  <si>
    <t>Government</t>
  </si>
  <si>
    <t>mtot</t>
  </si>
  <si>
    <t>Gross operating surplus</t>
  </si>
  <si>
    <t>Activity tax (on production)</t>
  </si>
  <si>
    <t>Domestic tax on goods and services collected</t>
  </si>
  <si>
    <t>Import duties collected</t>
  </si>
  <si>
    <t>Direct tax on income earned by enterprises and households</t>
  </si>
  <si>
    <t>Changes in stocks</t>
  </si>
  <si>
    <t>Savings = Investment account</t>
  </si>
  <si>
    <t>Rest of the World</t>
  </si>
  <si>
    <t>Income from employment (including "own account workers" and "employers")</t>
  </si>
  <si>
    <t xml:space="preserve">Macro SAM </t>
  </si>
  <si>
    <t>Description</t>
  </si>
  <si>
    <t>Max Error</t>
  </si>
  <si>
    <t>Households disaggregated by income</t>
  </si>
  <si>
    <t>Labour disaggregated by education</t>
  </si>
  <si>
    <t>Labour disaggregated by occupation</t>
  </si>
  <si>
    <t>MMK billion</t>
  </si>
  <si>
    <t>Total</t>
  </si>
  <si>
    <t>('000)</t>
  </si>
  <si>
    <t>Labels</t>
  </si>
  <si>
    <t>Codes</t>
  </si>
  <si>
    <t>c_benas</t>
  </si>
  <si>
    <t xml:space="preserve">Construction </t>
  </si>
  <si>
    <t xml:space="preserve">Banking </t>
  </si>
  <si>
    <t>Income from Capital</t>
  </si>
  <si>
    <t>f_landd</t>
  </si>
  <si>
    <t>f_livst</t>
  </si>
  <si>
    <t>f_fsstk</t>
  </si>
  <si>
    <t>i_entpr</t>
  </si>
  <si>
    <t>Custom Duties</t>
  </si>
  <si>
    <t>Income from Employment  No Education</t>
  </si>
  <si>
    <t>Income from Employment  Primary Education</t>
  </si>
  <si>
    <t>Income from Employment  Secondary Education</t>
  </si>
  <si>
    <t>Income from Employment  Tertiary Education</t>
  </si>
  <si>
    <t>Income from Employment  Armed forces occupations</t>
  </si>
  <si>
    <t>Income from Employment  Managers</t>
  </si>
  <si>
    <t>Income from Employment  Professionals</t>
  </si>
  <si>
    <t>Income from Employment  Technicians and associate professionals</t>
  </si>
  <si>
    <t>Income from Employment  Clerical support workers</t>
  </si>
  <si>
    <t>Income from Employment  Service and sales workers</t>
  </si>
  <si>
    <t>Income from Employment  Skilled agricultural, forestry and fishery workers</t>
  </si>
  <si>
    <t>Income from Employment  Craft and related trades workers</t>
  </si>
  <si>
    <t>Income from Employment  Plant and machine operators, and assemblers</t>
  </si>
  <si>
    <t>Income from Employment  Elementary occupations</t>
  </si>
  <si>
    <t>f_noedu</t>
  </si>
  <si>
    <t>f_primed</t>
  </si>
  <si>
    <t>f_seced</t>
  </si>
  <si>
    <t>f_terted</t>
  </si>
  <si>
    <t>f_arm</t>
  </si>
  <si>
    <t>f_man</t>
  </si>
  <si>
    <t>f_prof</t>
  </si>
  <si>
    <t>f_tec</t>
  </si>
  <si>
    <t>f_cle</t>
  </si>
  <si>
    <t>f_srv</t>
  </si>
  <si>
    <t>f_agr</t>
  </si>
  <si>
    <t>f_trd</t>
  </si>
  <si>
    <t>f_mch</t>
  </si>
  <si>
    <t>f_elm</t>
  </si>
  <si>
    <t>f_cap</t>
  </si>
  <si>
    <t>Income from Land</t>
  </si>
  <si>
    <t>Income from Livestock</t>
  </si>
  <si>
    <t>Income from Fishstock</t>
  </si>
  <si>
    <t>Other Crops</t>
  </si>
  <si>
    <t>Forestry and Logging</t>
  </si>
  <si>
    <t>Fuel Minerals</t>
  </si>
  <si>
    <t xml:space="preserve">Other Mining Including Support Services </t>
  </si>
  <si>
    <t>Food, Beverage and Tobacco Products</t>
  </si>
  <si>
    <t>Wearing Apparel and Textiles</t>
  </si>
  <si>
    <t>Printing and Reproduction of Recorded Media</t>
  </si>
  <si>
    <t>Coke and Refined Petroleum Products</t>
  </si>
  <si>
    <t>Non-Metallic Mineral Products</t>
  </si>
  <si>
    <t>Other Manufacturing Products</t>
  </si>
  <si>
    <t>Electricity, Gas and Steam</t>
  </si>
  <si>
    <t>Water Supply, Sewerage</t>
  </si>
  <si>
    <t>Sale Of Motor Vehicles</t>
  </si>
  <si>
    <t>Maintenance and  Repair of Motor Vehicles</t>
  </si>
  <si>
    <t>Wholesale and Retail Trade</t>
  </si>
  <si>
    <t>Land Transport</t>
  </si>
  <si>
    <t>Water Transport</t>
  </si>
  <si>
    <t>Air Transport</t>
  </si>
  <si>
    <t>Warehousing and Support Activities for Transportation</t>
  </si>
  <si>
    <t>Postal and Courier</t>
  </si>
  <si>
    <t>Publishing, Motion Pictures, Video, TV and Radio</t>
  </si>
  <si>
    <t>Computer Programming, Consultancy and Information Service Activities</t>
  </si>
  <si>
    <t>Insurance and Other Financial Auxiliary Services</t>
  </si>
  <si>
    <t>Real Estate</t>
  </si>
  <si>
    <t>Owner Occupied Dwellings</t>
  </si>
  <si>
    <t>Professional, Scientific and Technical Activities</t>
  </si>
  <si>
    <t>Other Administrative and Support Services</t>
  </si>
  <si>
    <t>Travel Agencies</t>
  </si>
  <si>
    <t>Public Admn. and Defence; Compulsory Social Security</t>
  </si>
  <si>
    <t>Domestic and Other Services</t>
  </si>
  <si>
    <t>Trade and  Transport Margins</t>
  </si>
  <si>
    <t>Households Rural Farm 1q</t>
  </si>
  <si>
    <t>i_hrfaq1</t>
  </si>
  <si>
    <t>Households Rural Farm 2q</t>
  </si>
  <si>
    <t>i_hrfaq2</t>
  </si>
  <si>
    <t>Households Rural Farm 3q</t>
  </si>
  <si>
    <t>i_hrfaq3</t>
  </si>
  <si>
    <t>Households Rural Farm 4q</t>
  </si>
  <si>
    <t>i_hrfaq4</t>
  </si>
  <si>
    <t>Households Rural Farm 5q</t>
  </si>
  <si>
    <t>i_hrfaq5</t>
  </si>
  <si>
    <t>Households Rural Nonfarm 1q</t>
  </si>
  <si>
    <t>i_hrnfq1</t>
  </si>
  <si>
    <t>Households Rural Nonfarm 2q</t>
  </si>
  <si>
    <t>i_hrnfq2</t>
  </si>
  <si>
    <t>Households Rural Nonfarm 3q</t>
  </si>
  <si>
    <t>i_hrnfq3</t>
  </si>
  <si>
    <t>Households Rural Nonfarm 4q</t>
  </si>
  <si>
    <t>i_hrnfq4</t>
  </si>
  <si>
    <t>Households Rural Nonfarm 5q</t>
  </si>
  <si>
    <t>i_hrnfq5</t>
  </si>
  <si>
    <t>Households Urban Farm 1q</t>
  </si>
  <si>
    <t>i_hufaq1</t>
  </si>
  <si>
    <t>Households Urban Farm 2q</t>
  </si>
  <si>
    <t>i_hufaq2</t>
  </si>
  <si>
    <t>Households Urban Farm 3q</t>
  </si>
  <si>
    <t>i_hufaq3</t>
  </si>
  <si>
    <t>Households Urban Farm 4q</t>
  </si>
  <si>
    <t>i_hufaq4</t>
  </si>
  <si>
    <t>Households Urban Farm 5q</t>
  </si>
  <si>
    <t>i_hufaq5</t>
  </si>
  <si>
    <t>Households Urban Nonfarm 1q</t>
  </si>
  <si>
    <t>i_hunfq1</t>
  </si>
  <si>
    <t>Households Urban Nonfarm 2q</t>
  </si>
  <si>
    <t>i_hunfq2</t>
  </si>
  <si>
    <t>Households Urban Nonfarm 3q</t>
  </si>
  <si>
    <t>i_hunfq3</t>
  </si>
  <si>
    <t>Households Urban Nonfarm 4q</t>
  </si>
  <si>
    <t>i_hunfq4</t>
  </si>
  <si>
    <t>Households Urban Nonfarm 5q</t>
  </si>
  <si>
    <t>i_hunfq5</t>
  </si>
  <si>
    <t>i_gov</t>
  </si>
  <si>
    <t>Activity Tax</t>
  </si>
  <si>
    <t xml:space="preserve">Domestic Tax on Products </t>
  </si>
  <si>
    <t>Direct Tax on Income Earned by Enterprises and Households</t>
  </si>
  <si>
    <t>Savings – Investment</t>
  </si>
  <si>
    <t>Change in Stocks</t>
  </si>
  <si>
    <t>i_row</t>
  </si>
  <si>
    <t>Factor Tax</t>
  </si>
  <si>
    <t>Export Tax</t>
  </si>
  <si>
    <t>Comment</t>
  </si>
  <si>
    <t>In Edu SAM with HH Detail</t>
  </si>
  <si>
    <t>Occ SAM with HH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</si>
</sst>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000"/>
    <numFmt numFmtId="165" formatCode="_-* #,##0.00_-;\-* #,##0.00_-;_-* &quot;-&quot;??_-;_-@_-"/>
    <numFmt numFmtId="166" formatCode="0.0%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Calibri"/>
      <family val="2"/>
    </font>
    <font>
      <b/>
      <sz val="8"/>
      <color rgb="FFFFFF0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6" fillId="0" borderId="0" xfId="0" applyFont="1"/>
    <xf numFmtId="0" fontId="6" fillId="2" borderId="0" xfId="0" applyFont="1" applyFill="1"/>
    <xf numFmtId="3" fontId="6" fillId="2" borderId="0" xfId="0" applyNumberFormat="1" applyFont="1" applyFill="1"/>
    <xf numFmtId="3" fontId="6" fillId="0" borderId="0" xfId="0" applyNumberFormat="1" applyFont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2" fontId="6" fillId="2" borderId="0" xfId="0" applyNumberFormat="1" applyFont="1" applyFill="1"/>
    <xf numFmtId="3" fontId="0" fillId="0" borderId="0" xfId="0" applyNumberFormat="1"/>
    <xf numFmtId="3" fontId="6" fillId="2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3" fontId="3" fillId="4" borderId="1" xfId="0" applyNumberFormat="1" applyFont="1" applyFill="1" applyBorder="1"/>
    <xf numFmtId="3" fontId="3" fillId="4" borderId="0" xfId="0" applyNumberFormat="1" applyFont="1" applyFill="1" applyBorder="1"/>
    <xf numFmtId="3" fontId="3" fillId="4" borderId="5" xfId="0" applyNumberFormat="1" applyFont="1" applyFill="1" applyBorder="1"/>
    <xf numFmtId="3" fontId="2" fillId="4" borderId="0" xfId="0" applyNumberFormat="1" applyFont="1" applyFill="1" applyBorder="1"/>
    <xf numFmtId="0" fontId="0" fillId="4" borderId="0" xfId="0" applyFill="1"/>
    <xf numFmtId="0" fontId="0" fillId="5" borderId="0" xfId="0" applyFill="1"/>
    <xf numFmtId="3" fontId="2" fillId="5" borderId="0" xfId="0" applyNumberFormat="1" applyFont="1" applyFill="1" applyBorder="1"/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3" fontId="3" fillId="4" borderId="6" xfId="0" applyNumberFormat="1" applyFont="1" applyFill="1" applyBorder="1"/>
    <xf numFmtId="3" fontId="3" fillId="4" borderId="8" xfId="0" applyNumberFormat="1" applyFont="1" applyFill="1" applyBorder="1"/>
    <xf numFmtId="3" fontId="3" fillId="4" borderId="7" xfId="0" applyNumberFormat="1" applyFont="1" applyFill="1" applyBorder="1"/>
    <xf numFmtId="11" fontId="6" fillId="2" borderId="0" xfId="0" applyNumberFormat="1" applyFont="1" applyFill="1"/>
    <xf numFmtId="11" fontId="8" fillId="6" borderId="0" xfId="0" applyNumberFormat="1" applyFont="1" applyFill="1"/>
    <xf numFmtId="0" fontId="10" fillId="3" borderId="0" xfId="0" applyFont="1" applyFill="1" applyAlignment="1">
      <alignment horizontal="right"/>
    </xf>
    <xf numFmtId="11" fontId="0" fillId="0" borderId="0" xfId="0" applyNumberFormat="1"/>
    <xf numFmtId="167" fontId="9" fillId="0" borderId="1" xfId="1" applyNumberFormat="1" applyFont="1" applyFill="1" applyBorder="1"/>
    <xf numFmtId="167" fontId="4" fillId="0" borderId="2" xfId="1" applyNumberFormat="1" applyFont="1" applyBorder="1"/>
    <xf numFmtId="167" fontId="9" fillId="0" borderId="0" xfId="1" applyNumberFormat="1" applyFont="1" applyFill="1" applyBorder="1"/>
    <xf numFmtId="167" fontId="4" fillId="0" borderId="3" xfId="1" applyNumberFormat="1" applyFont="1" applyBorder="1"/>
    <xf numFmtId="167" fontId="4" fillId="0" borderId="4" xfId="1" applyNumberFormat="1" applyFont="1" applyBorder="1"/>
    <xf numFmtId="167" fontId="4" fillId="0" borderId="5" xfId="1" applyNumberFormat="1" applyFont="1" applyBorder="1"/>
    <xf numFmtId="166" fontId="0" fillId="0" borderId="0" xfId="3" applyNumberFormat="1" applyFont="1"/>
    <xf numFmtId="0" fontId="6" fillId="0" borderId="0" xfId="0" applyFont="1" applyFill="1" applyBorder="1"/>
    <xf numFmtId="3" fontId="6" fillId="0" borderId="0" xfId="0" applyNumberFormat="1" applyFont="1" applyFill="1" applyBorder="1"/>
    <xf numFmtId="164" fontId="6" fillId="2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3" fontId="1" fillId="0" borderId="0" xfId="0" applyNumberFormat="1" applyFont="1"/>
    <xf numFmtId="3" fontId="1" fillId="2" borderId="0" xfId="0" applyNumberFormat="1" applyFont="1" applyFill="1"/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 wrapText="1"/>
    </xf>
    <xf numFmtId="3" fontId="1" fillId="0" borderId="0" xfId="0" applyNumberFormat="1" applyFont="1" applyFill="1"/>
    <xf numFmtId="3" fontId="6" fillId="9" borderId="0" xfId="0" applyNumberFormat="1" applyFont="1" applyFill="1" applyBorder="1"/>
    <xf numFmtId="3" fontId="6" fillId="9" borderId="0" xfId="0" applyNumberFormat="1" applyFont="1" applyFill="1"/>
    <xf numFmtId="0" fontId="6" fillId="2" borderId="0" xfId="0" quotePrefix="1" applyFont="1" applyFill="1" applyAlignment="1">
      <alignment horizontal="right"/>
    </xf>
    <xf numFmtId="3" fontId="6" fillId="10" borderId="0" xfId="0" applyNumberFormat="1" applyFont="1" applyFill="1" applyBorder="1"/>
    <xf numFmtId="0" fontId="10" fillId="0" borderId="0" xfId="0" applyFont="1" applyFill="1"/>
    <xf numFmtId="0" fontId="10" fillId="0" borderId="0" xfId="0" quotePrefix="1" applyFont="1" applyFill="1"/>
    <xf numFmtId="3" fontId="6" fillId="3" borderId="0" xfId="0" applyNumberFormat="1" applyFont="1" applyFill="1" applyBorder="1"/>
    <xf numFmtId="167" fontId="4" fillId="0" borderId="9" xfId="1" applyNumberFormat="1" applyFont="1" applyBorder="1"/>
    <xf numFmtId="167" fontId="4" fillId="0" borderId="7" xfId="1" applyNumberFormat="1" applyFont="1" applyBorder="1"/>
    <xf numFmtId="0" fontId="11" fillId="0" borderId="0" xfId="0" applyFont="1"/>
  </cellXfs>
  <cellStyles count="4">
    <cellStyle name="Comma" xfId="1" builtinId="3"/>
    <cellStyle name="Normal" xfId="0" builtinId="0"/>
    <cellStyle name="Normal 4" xfId="2" xr:uid="{1E1AC907-9743-4FDE-A32E-2966E4A3A1B1}"/>
    <cellStyle name="Percent" xfId="3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nationalMyanmar_v13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w-Macro"/>
      <sheetName val="w-MSAM"/>
      <sheetName val="w-MSAM Adj for Agr Cap"/>
      <sheetName val="w-GDP"/>
      <sheetName val="w-Supply"/>
      <sheetName val="w-Use"/>
      <sheetName val="w-Absorption"/>
      <sheetName val="w-Trade"/>
      <sheetName val="w-Taxes"/>
      <sheetName val="w-Margins"/>
      <sheetName val="Index"/>
      <sheetName val="Sets"/>
      <sheetName val="f-MSAM"/>
      <sheetName val="f-GDP"/>
      <sheetName val="f-Supply"/>
      <sheetName val="f-Use"/>
      <sheetName val="f-SUBal"/>
      <sheetName val="f-Supply-adj"/>
      <sheetName val="w-MSAM (2)"/>
    </sheetNames>
    <sheetDataSet>
      <sheetData sheetId="0">
        <row r="3">
          <cell r="B3">
            <v>2015</v>
          </cell>
        </row>
        <row r="4">
          <cell r="B4">
            <v>2016</v>
          </cell>
        </row>
        <row r="5">
          <cell r="B5">
            <v>2017</v>
          </cell>
          <cell r="E5">
            <v>3</v>
          </cell>
        </row>
        <row r="6">
          <cell r="B6">
            <v>2018</v>
          </cell>
        </row>
        <row r="7">
          <cell r="B7">
            <v>2019</v>
          </cell>
        </row>
        <row r="8">
          <cell r="B8">
            <v>2020</v>
          </cell>
        </row>
      </sheetData>
      <sheetData sheetId="1">
        <row r="5">
          <cell r="B5">
            <v>2017</v>
          </cell>
        </row>
      </sheetData>
      <sheetData sheetId="2">
        <row r="3">
          <cell r="C3">
            <v>2017</v>
          </cell>
          <cell r="J3" t="str">
            <v>Rows</v>
          </cell>
          <cell r="K3" t="str">
            <v>Cols</v>
          </cell>
        </row>
        <row r="4">
          <cell r="C4">
            <v>88000.527233000001</v>
          </cell>
        </row>
        <row r="5">
          <cell r="C5">
            <v>64453.027233000008</v>
          </cell>
        </row>
        <row r="6">
          <cell r="C6">
            <v>48405.627233000007</v>
          </cell>
          <cell r="J6" t="str">
            <v>mcom</v>
          </cell>
          <cell r="K6" t="str">
            <v>mhhd</v>
          </cell>
        </row>
        <row r="7">
          <cell r="C7">
            <v>16047.4</v>
          </cell>
          <cell r="J7" t="str">
            <v>mcom</v>
          </cell>
          <cell r="K7" t="str">
            <v>mgov</v>
          </cell>
        </row>
        <row r="8">
          <cell r="C8">
            <v>30805.4</v>
          </cell>
        </row>
        <row r="9">
          <cell r="C9">
            <v>29627.7</v>
          </cell>
          <cell r="J9" t="str">
            <v>mcom</v>
          </cell>
          <cell r="K9" t="str">
            <v>ms-i</v>
          </cell>
        </row>
        <row r="10">
          <cell r="C10">
            <v>1177.7</v>
          </cell>
          <cell r="J10" t="str">
            <v>mcom</v>
          </cell>
          <cell r="K10" t="str">
            <v>mstk</v>
          </cell>
        </row>
        <row r="11">
          <cell r="C11">
            <v>-7257.9000000000015</v>
          </cell>
        </row>
        <row r="12">
          <cell r="C12">
            <v>18058.099999999999</v>
          </cell>
          <cell r="J12" t="str">
            <v>mcom</v>
          </cell>
          <cell r="K12" t="str">
            <v>mrow</v>
          </cell>
        </row>
        <row r="13">
          <cell r="C13">
            <v>25316</v>
          </cell>
          <cell r="J13" t="str">
            <v>mrow</v>
          </cell>
          <cell r="K13" t="str">
            <v>mcom</v>
          </cell>
        </row>
        <row r="14">
          <cell r="C14">
            <v>0</v>
          </cell>
        </row>
        <row r="17">
          <cell r="C17">
            <v>2017</v>
          </cell>
        </row>
        <row r="18">
          <cell r="C18">
            <v>40867.571606400001</v>
          </cell>
          <cell r="J18" t="str">
            <v>mlab</v>
          </cell>
          <cell r="K18" t="str">
            <v>mact</v>
          </cell>
        </row>
        <row r="19">
          <cell r="C19">
            <v>42950.840790599999</v>
          </cell>
          <cell r="J19" t="str">
            <v>mcap</v>
          </cell>
          <cell r="K19" t="str">
            <v>mact</v>
          </cell>
        </row>
        <row r="20">
          <cell r="C20">
            <v>0</v>
          </cell>
          <cell r="J20" t="str">
            <v>mmix</v>
          </cell>
          <cell r="K20" t="str">
            <v>mact</v>
          </cell>
        </row>
        <row r="21">
          <cell r="C21">
            <v>83818.412397000007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83818.412397000007</v>
          </cell>
        </row>
        <row r="25">
          <cell r="C25">
            <v>4182.1148359999997</v>
          </cell>
        </row>
        <row r="26">
          <cell r="C26">
            <v>0</v>
          </cell>
        </row>
        <row r="27">
          <cell r="C27">
            <v>88000.527233000001</v>
          </cell>
        </row>
        <row r="28">
          <cell r="C28">
            <v>1716.3571679838119</v>
          </cell>
        </row>
        <row r="29">
          <cell r="C29">
            <v>4450.9574316448407</v>
          </cell>
        </row>
        <row r="30">
          <cell r="C30">
            <v>85265.926969338965</v>
          </cell>
        </row>
        <row r="33">
          <cell r="C33">
            <v>2017</v>
          </cell>
        </row>
        <row r="34">
          <cell r="C34">
            <v>19257.999525563802</v>
          </cell>
        </row>
        <row r="35">
          <cell r="C35">
            <v>12566.789606636319</v>
          </cell>
        </row>
        <row r="36">
          <cell r="C36">
            <v>6615.9294276108867</v>
          </cell>
        </row>
        <row r="37">
          <cell r="C37">
            <v>75.28049131659705</v>
          </cell>
        </row>
        <row r="38">
          <cell r="C38">
            <v>30808.180592476325</v>
          </cell>
        </row>
        <row r="39">
          <cell r="C39">
            <v>3221.0598701379981</v>
          </cell>
        </row>
        <row r="40">
          <cell r="C40">
            <v>846.41823801150053</v>
          </cell>
        </row>
        <row r="41">
          <cell r="C41">
            <v>20309.367236966929</v>
          </cell>
        </row>
        <row r="42">
          <cell r="C42">
            <v>1159.9293049483065</v>
          </cell>
        </row>
        <row r="43">
          <cell r="C43">
            <v>5271.4059424115931</v>
          </cell>
        </row>
        <row r="44">
          <cell r="C44">
            <v>33752.232278959884</v>
          </cell>
        </row>
        <row r="45">
          <cell r="C45">
            <v>9427.7861363647535</v>
          </cell>
        </row>
        <row r="46">
          <cell r="C46">
            <v>1675.2645956345309</v>
          </cell>
        </row>
        <row r="47">
          <cell r="C47">
            <v>310.09477689641216</v>
          </cell>
        </row>
        <row r="48">
          <cell r="C48">
            <v>2864.7757166571378</v>
          </cell>
        </row>
        <row r="49">
          <cell r="C49">
            <v>2545.5792388115069</v>
          </cell>
        </row>
        <row r="50">
          <cell r="C50">
            <v>16928.731814595543</v>
          </cell>
        </row>
        <row r="51">
          <cell r="C51">
            <v>83818.412397000007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83818.412397000007</v>
          </cell>
        </row>
        <row r="56">
          <cell r="C56">
            <v>4182.1148359999997</v>
          </cell>
        </row>
        <row r="57">
          <cell r="C57">
            <v>4182.1148359999997</v>
          </cell>
        </row>
        <row r="58">
          <cell r="C58">
            <v>0</v>
          </cell>
        </row>
        <row r="59">
          <cell r="C59">
            <v>88000.527233000001</v>
          </cell>
        </row>
        <row r="62">
          <cell r="C62">
            <v>2017</v>
          </cell>
        </row>
        <row r="63">
          <cell r="C63">
            <v>30108.932989286077</v>
          </cell>
        </row>
        <row r="64">
          <cell r="C64">
            <v>25316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4450.9574316448407</v>
          </cell>
        </row>
        <row r="68">
          <cell r="C68">
            <v>0</v>
          </cell>
          <cell r="J68" t="str">
            <v>mrow</v>
          </cell>
          <cell r="K68" t="str">
            <v>mlab</v>
          </cell>
        </row>
        <row r="69">
          <cell r="C69">
            <v>4450.9574316448407</v>
          </cell>
        </row>
        <row r="70">
          <cell r="C70">
            <v>0</v>
          </cell>
          <cell r="J70" t="str">
            <v>mrow</v>
          </cell>
          <cell r="K70" t="str">
            <v>mgov</v>
          </cell>
        </row>
        <row r="71">
          <cell r="C71">
            <v>4450.9574316448407</v>
          </cell>
          <cell r="J71" t="str">
            <v>mrow</v>
          </cell>
          <cell r="K71" t="str">
            <v>mcap</v>
          </cell>
        </row>
        <row r="72">
          <cell r="C72">
            <v>0</v>
          </cell>
          <cell r="J72" t="str">
            <v>mrow</v>
          </cell>
          <cell r="K72" t="str">
            <v>mhhd</v>
          </cell>
        </row>
        <row r="73">
          <cell r="C73">
            <v>341.97555764123558</v>
          </cell>
        </row>
        <row r="74">
          <cell r="C74">
            <v>8.7745910641235589</v>
          </cell>
          <cell r="J74" t="str">
            <v>mrow</v>
          </cell>
          <cell r="K74" t="str">
            <v>ment</v>
          </cell>
        </row>
        <row r="75">
          <cell r="C75">
            <v>78.971319577112013</v>
          </cell>
          <cell r="J75" t="str">
            <v>mrow</v>
          </cell>
          <cell r="K75" t="str">
            <v>mhhd</v>
          </cell>
        </row>
        <row r="76">
          <cell r="C76">
            <v>254.229647</v>
          </cell>
          <cell r="J76" t="str">
            <v>mrow</v>
          </cell>
          <cell r="K76" t="str">
            <v>mgov</v>
          </cell>
        </row>
        <row r="77">
          <cell r="C77">
            <v>-6556.6998834377264</v>
          </cell>
          <cell r="J77" t="str">
            <v>ms-i</v>
          </cell>
          <cell r="K77" t="str">
            <v>mrow</v>
          </cell>
        </row>
        <row r="78">
          <cell r="C78">
            <v>23552.233105848351</v>
          </cell>
        </row>
        <row r="79">
          <cell r="C79">
            <v>18058.099999999999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1716.3571679838119</v>
          </cell>
        </row>
        <row r="83">
          <cell r="C83">
            <v>1204.7252785328051</v>
          </cell>
          <cell r="J83" t="str">
            <v>mlab</v>
          </cell>
          <cell r="K83" t="str">
            <v>mrow</v>
          </cell>
        </row>
        <row r="84">
          <cell r="C84">
            <v>511.63188945100683</v>
          </cell>
        </row>
        <row r="85">
          <cell r="C85">
            <v>0</v>
          </cell>
        </row>
        <row r="86">
          <cell r="C86">
            <v>511.63188945100683</v>
          </cell>
          <cell r="J86" t="str">
            <v>mcap</v>
          </cell>
          <cell r="K86" t="str">
            <v>mrow</v>
          </cell>
        </row>
        <row r="87">
          <cell r="C87">
            <v>0</v>
          </cell>
          <cell r="J87" t="str">
            <v>mhhd</v>
          </cell>
          <cell r="K87" t="str">
            <v>mrow</v>
          </cell>
        </row>
        <row r="88">
          <cell r="C88">
            <v>3777.7759378645392</v>
          </cell>
        </row>
        <row r="89">
          <cell r="C89">
            <v>2134.6740791187235</v>
          </cell>
          <cell r="J89" t="str">
            <v>mhhd</v>
          </cell>
          <cell r="K89" t="str">
            <v>mrow</v>
          </cell>
        </row>
        <row r="90">
          <cell r="C90">
            <v>1423.1160527458158</v>
          </cell>
          <cell r="J90" t="str">
            <v>ment</v>
          </cell>
          <cell r="K90" t="str">
            <v>mrow</v>
          </cell>
        </row>
        <row r="91">
          <cell r="C91">
            <v>219.98580600000003</v>
          </cell>
        </row>
        <row r="94">
          <cell r="C94">
            <v>2017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8">
          <cell r="C108">
            <v>2017</v>
          </cell>
        </row>
        <row r="109">
          <cell r="C109">
            <v>12374.500543</v>
          </cell>
        </row>
        <row r="110">
          <cell r="C110">
            <v>12374.500543</v>
          </cell>
        </row>
        <row r="111">
          <cell r="C111">
            <v>10392.380517</v>
          </cell>
        </row>
        <row r="112">
          <cell r="C112">
            <v>0</v>
          </cell>
        </row>
        <row r="113">
          <cell r="C113">
            <v>732.10672799999998</v>
          </cell>
        </row>
        <row r="114">
          <cell r="C114">
            <v>732.10672799999998</v>
          </cell>
          <cell r="J114" t="str">
            <v>mhhd</v>
          </cell>
          <cell r="K114" t="str">
            <v>mgov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995.78365099999996</v>
          </cell>
          <cell r="J125" t="str">
            <v>ment</v>
          </cell>
          <cell r="K125" t="str">
            <v>mgov</v>
          </cell>
        </row>
        <row r="126">
          <cell r="C126">
            <v>254.229647</v>
          </cell>
        </row>
        <row r="127">
          <cell r="C127">
            <v>0</v>
          </cell>
        </row>
        <row r="135">
          <cell r="C135">
            <v>2017</v>
          </cell>
        </row>
        <row r="136">
          <cell r="C136">
            <v>15394.30701049</v>
          </cell>
        </row>
        <row r="137">
          <cell r="C137">
            <v>15394.30701049</v>
          </cell>
        </row>
        <row r="138">
          <cell r="C138">
            <v>6100.1938394899998</v>
          </cell>
        </row>
        <row r="139">
          <cell r="C139">
            <v>525.82150919472394</v>
          </cell>
          <cell r="J139" t="str">
            <v>mdtx</v>
          </cell>
          <cell r="K139" t="str">
            <v>mhhd</v>
          </cell>
        </row>
        <row r="140">
          <cell r="C140">
            <v>1392.257494295276</v>
          </cell>
          <cell r="J140" t="str">
            <v>mdtx</v>
          </cell>
          <cell r="K140" t="str">
            <v>ment</v>
          </cell>
        </row>
        <row r="141">
          <cell r="C141">
            <v>0</v>
          </cell>
        </row>
        <row r="142">
          <cell r="C142">
            <v>43.743870000000001</v>
          </cell>
          <cell r="J142" t="str">
            <v>mstx</v>
          </cell>
          <cell r="K142" t="str">
            <v>mcom</v>
          </cell>
        </row>
        <row r="143">
          <cell r="C143">
            <v>3614.5731269999997</v>
          </cell>
        </row>
        <row r="144">
          <cell r="C144">
            <v>3614.5731269999997</v>
          </cell>
          <cell r="J144" t="str">
            <v>mstx</v>
          </cell>
          <cell r="K144" t="str">
            <v>mcom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523.79783899999995</v>
          </cell>
          <cell r="J147" t="str">
            <v>mmtx</v>
          </cell>
          <cell r="K147" t="str">
            <v>mcom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9294.1131709999991</v>
          </cell>
        </row>
        <row r="152">
          <cell r="C152">
            <v>1103.9770959999998</v>
          </cell>
          <cell r="J152" t="str">
            <v>mgov</v>
          </cell>
          <cell r="K152" t="str">
            <v>ment</v>
          </cell>
        </row>
        <row r="153">
          <cell r="C153">
            <v>7881.5775519999997</v>
          </cell>
          <cell r="J153" t="str">
            <v>mgov</v>
          </cell>
          <cell r="K153" t="str">
            <v>ment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88.572716999999997</v>
          </cell>
          <cell r="J157" t="str">
            <v>mgov</v>
          </cell>
          <cell r="K157" t="str">
            <v>mhhd</v>
          </cell>
        </row>
        <row r="158">
          <cell r="C158">
            <v>219.98580600000003</v>
          </cell>
          <cell r="J158" t="str">
            <v>mgov</v>
          </cell>
          <cell r="K158" t="str">
            <v>mrow</v>
          </cell>
        </row>
        <row r="159">
          <cell r="C159">
            <v>0</v>
          </cell>
        </row>
        <row r="161">
          <cell r="C161">
            <v>2017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6">
          <cell r="C186">
            <v>2017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  <cell r="J194" t="str">
            <v>ms-i</v>
          </cell>
          <cell r="K194" t="str">
            <v>mhhd</v>
          </cell>
        </row>
        <row r="195">
          <cell r="C195">
            <v>0</v>
          </cell>
          <cell r="J195" t="str">
            <v>ms-i</v>
          </cell>
          <cell r="K195" t="str">
            <v>ment</v>
          </cell>
        </row>
        <row r="197">
          <cell r="C197">
            <v>2017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3">
          <cell r="C213">
            <v>2017</v>
          </cell>
        </row>
        <row r="214">
          <cell r="C214">
            <v>182452.10015069001</v>
          </cell>
        </row>
        <row r="215">
          <cell r="C215">
            <v>96642.960697242466</v>
          </cell>
          <cell r="J215" t="str">
            <v>mcom</v>
          </cell>
          <cell r="K215" t="str">
            <v>mact</v>
          </cell>
        </row>
        <row r="216">
          <cell r="C216">
            <v>85809.13945344754</v>
          </cell>
        </row>
        <row r="217">
          <cell r="C217">
            <v>0</v>
          </cell>
          <cell r="J217" t="str">
            <v>mact</v>
          </cell>
          <cell r="K217" t="str">
            <v>mhhd</v>
          </cell>
        </row>
        <row r="218">
          <cell r="C218">
            <v>21905.332934073227</v>
          </cell>
          <cell r="J218" t="str">
            <v>mcom</v>
          </cell>
          <cell r="K218" t="str">
            <v>mcom</v>
          </cell>
        </row>
      </sheetData>
      <sheetData sheetId="3"/>
      <sheetData sheetId="4"/>
      <sheetData sheetId="5"/>
      <sheetData sheetId="6">
        <row r="6">
          <cell r="AU6">
            <v>1</v>
          </cell>
        </row>
        <row r="7">
          <cell r="AU7">
            <v>1</v>
          </cell>
        </row>
        <row r="8">
          <cell r="AU8">
            <v>1</v>
          </cell>
        </row>
        <row r="9">
          <cell r="AU9">
            <v>1</v>
          </cell>
        </row>
        <row r="10">
          <cell r="AU10">
            <v>1</v>
          </cell>
        </row>
        <row r="11">
          <cell r="AU11">
            <v>1</v>
          </cell>
        </row>
        <row r="12">
          <cell r="AU12">
            <v>1</v>
          </cell>
        </row>
        <row r="13">
          <cell r="AU13">
            <v>1</v>
          </cell>
        </row>
        <row r="14">
          <cell r="AU14">
            <v>1</v>
          </cell>
        </row>
        <row r="15">
          <cell r="AU15">
            <v>1</v>
          </cell>
        </row>
        <row r="16">
          <cell r="AU16">
            <v>1</v>
          </cell>
        </row>
        <row r="17">
          <cell r="AU17">
            <v>1</v>
          </cell>
        </row>
        <row r="18">
          <cell r="AU18">
            <v>1</v>
          </cell>
        </row>
        <row r="19">
          <cell r="AU19">
            <v>1</v>
          </cell>
        </row>
        <row r="20">
          <cell r="AU20">
            <v>1</v>
          </cell>
        </row>
        <row r="21">
          <cell r="AU21">
            <v>1</v>
          </cell>
        </row>
        <row r="22">
          <cell r="AU22">
            <v>1</v>
          </cell>
        </row>
        <row r="23">
          <cell r="AU23">
            <v>1</v>
          </cell>
        </row>
        <row r="24">
          <cell r="AU24">
            <v>1</v>
          </cell>
        </row>
        <row r="25">
          <cell r="AU25">
            <v>1</v>
          </cell>
        </row>
        <row r="26">
          <cell r="AU26">
            <v>1</v>
          </cell>
        </row>
        <row r="27">
          <cell r="AU27">
            <v>1</v>
          </cell>
        </row>
        <row r="28">
          <cell r="AU28">
            <v>1</v>
          </cell>
        </row>
        <row r="29">
          <cell r="AU29">
            <v>1</v>
          </cell>
        </row>
        <row r="30">
          <cell r="AU30">
            <v>1</v>
          </cell>
        </row>
        <row r="31">
          <cell r="AU31">
            <v>1</v>
          </cell>
        </row>
        <row r="32">
          <cell r="AU32">
            <v>1</v>
          </cell>
        </row>
        <row r="33">
          <cell r="AU33">
            <v>1</v>
          </cell>
        </row>
        <row r="34">
          <cell r="AU34">
            <v>1</v>
          </cell>
        </row>
        <row r="35">
          <cell r="AU35">
            <v>1</v>
          </cell>
        </row>
        <row r="36">
          <cell r="AU36">
            <v>1</v>
          </cell>
        </row>
        <row r="37">
          <cell r="AU37">
            <v>1</v>
          </cell>
        </row>
        <row r="38">
          <cell r="AU38">
            <v>1</v>
          </cell>
        </row>
        <row r="39">
          <cell r="AU39">
            <v>1</v>
          </cell>
        </row>
        <row r="40">
          <cell r="AU40">
            <v>1</v>
          </cell>
        </row>
        <row r="41">
          <cell r="AU41">
            <v>1</v>
          </cell>
        </row>
        <row r="42">
          <cell r="AU42">
            <v>1</v>
          </cell>
        </row>
        <row r="43">
          <cell r="AU43">
            <v>1</v>
          </cell>
        </row>
        <row r="44">
          <cell r="AU44">
            <v>1</v>
          </cell>
        </row>
        <row r="45">
          <cell r="AU45">
            <v>1</v>
          </cell>
        </row>
        <row r="46">
          <cell r="AU46">
            <v>1</v>
          </cell>
        </row>
        <row r="47">
          <cell r="AU47">
            <v>1</v>
          </cell>
        </row>
        <row r="48">
          <cell r="AU48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D10">
            <v>0</v>
          </cell>
        </row>
      </sheetData>
      <sheetData sheetId="15">
        <row r="8">
          <cell r="C8">
            <v>1878.5958731412197</v>
          </cell>
        </row>
      </sheetData>
      <sheetData sheetId="16">
        <row r="9">
          <cell r="C9">
            <v>4253.7351766893244</v>
          </cell>
        </row>
      </sheetData>
      <sheetData sheetId="17">
        <row r="9">
          <cell r="C9">
            <v>28.18643697614047</v>
          </cell>
        </row>
      </sheetData>
      <sheetData sheetId="18">
        <row r="11">
          <cell r="C11">
            <v>3999.0780585893654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4837-1CEB-4B77-B27E-52A09AD93462}">
  <sheetPr codeName="Sheet2"/>
  <dimension ref="B1:H104"/>
  <sheetViews>
    <sheetView zoomScale="115" zoomScaleNormal="115" workbookViewId="0">
      <pane ySplit="12" topLeftCell="A48" activePane="bottomLeft" state="frozen"/>
      <selection pane="bottomLeft" activeCell="G58" sqref="G58"/>
    </sheetView>
  </sheetViews>
  <sheetFormatPr defaultColWidth="9.140625" defaultRowHeight="12.75" x14ac:dyDescent="0.2"/>
  <cols>
    <col min="1" max="1" width="9.140625" style="52"/>
    <col min="2" max="2" width="54.85546875" style="52" customWidth="1"/>
    <col min="3" max="4" width="9.140625" style="52"/>
    <col min="5" max="5" width="37.7109375" style="52" customWidth="1"/>
    <col min="6" max="6" width="36" style="52" customWidth="1"/>
    <col min="7" max="16384" width="9.140625" style="52"/>
  </cols>
  <sheetData>
    <row r="1" spans="2:8" x14ac:dyDescent="0.2">
      <c r="B1" s="1" t="str">
        <f>CONCATENATE(C5," ",C4," SAM")</f>
        <v>2017 Myanmar SAM</v>
      </c>
    </row>
    <row r="4" spans="2:8" x14ac:dyDescent="0.2">
      <c r="B4" s="1" t="s">
        <v>12</v>
      </c>
      <c r="C4" s="52" t="s">
        <v>13</v>
      </c>
    </row>
    <row r="5" spans="2:8" x14ac:dyDescent="0.2">
      <c r="B5" s="1" t="s">
        <v>14</v>
      </c>
      <c r="C5" s="53">
        <v>2017</v>
      </c>
    </row>
    <row r="6" spans="2:8" x14ac:dyDescent="0.2">
      <c r="B6" s="1" t="s">
        <v>15</v>
      </c>
      <c r="C6" s="52" t="s">
        <v>148</v>
      </c>
    </row>
    <row r="9" spans="2:8" x14ac:dyDescent="0.2">
      <c r="H9" s="1"/>
    </row>
    <row r="11" spans="2:8" x14ac:dyDescent="0.2">
      <c r="B11" s="54" t="s">
        <v>151</v>
      </c>
      <c r="C11" s="54" t="s">
        <v>152</v>
      </c>
      <c r="D11" s="54" t="s">
        <v>152</v>
      </c>
      <c r="E11" s="45" t="s">
        <v>274</v>
      </c>
    </row>
    <row r="12" spans="2:8" x14ac:dyDescent="0.2">
      <c r="B12" s="54" t="s">
        <v>16</v>
      </c>
      <c r="C12" s="55" t="s">
        <v>28</v>
      </c>
      <c r="D12" s="55" t="s">
        <v>70</v>
      </c>
    </row>
    <row r="13" spans="2:8" x14ac:dyDescent="0.2">
      <c r="B13" s="54" t="s">
        <v>17</v>
      </c>
      <c r="C13" s="55" t="s">
        <v>29</v>
      </c>
      <c r="D13" s="55" t="s">
        <v>71</v>
      </c>
    </row>
    <row r="14" spans="2:8" x14ac:dyDescent="0.2">
      <c r="B14" s="54" t="s">
        <v>18</v>
      </c>
      <c r="C14" s="55" t="s">
        <v>30</v>
      </c>
      <c r="D14" s="55" t="s">
        <v>72</v>
      </c>
    </row>
    <row r="15" spans="2:8" x14ac:dyDescent="0.2">
      <c r="B15" s="54" t="s">
        <v>19</v>
      </c>
      <c r="C15" s="55" t="s">
        <v>20</v>
      </c>
      <c r="D15" s="55" t="s">
        <v>153</v>
      </c>
    </row>
    <row r="16" spans="2:8" x14ac:dyDescent="0.2">
      <c r="B16" s="54" t="s">
        <v>194</v>
      </c>
      <c r="C16" s="55" t="s">
        <v>31</v>
      </c>
      <c r="D16" s="55" t="s">
        <v>73</v>
      </c>
    </row>
    <row r="17" spans="2:4" x14ac:dyDescent="0.2">
      <c r="B17" s="54" t="s">
        <v>21</v>
      </c>
      <c r="C17" s="55" t="s">
        <v>32</v>
      </c>
      <c r="D17" s="55" t="s">
        <v>74</v>
      </c>
    </row>
    <row r="18" spans="2:4" x14ac:dyDescent="0.2">
      <c r="B18" s="54" t="s">
        <v>195</v>
      </c>
      <c r="C18" s="55" t="s">
        <v>33</v>
      </c>
      <c r="D18" s="55" t="s">
        <v>75</v>
      </c>
    </row>
    <row r="19" spans="2:4" x14ac:dyDescent="0.2">
      <c r="B19" s="54" t="s">
        <v>22</v>
      </c>
      <c r="C19" s="55" t="s">
        <v>34</v>
      </c>
      <c r="D19" s="55" t="s">
        <v>76</v>
      </c>
    </row>
    <row r="20" spans="2:4" x14ac:dyDescent="0.2">
      <c r="B20" s="54" t="s">
        <v>196</v>
      </c>
      <c r="C20" s="55" t="s">
        <v>35</v>
      </c>
      <c r="D20" s="55" t="s">
        <v>77</v>
      </c>
    </row>
    <row r="21" spans="2:4" x14ac:dyDescent="0.2">
      <c r="B21" s="54" t="s">
        <v>197</v>
      </c>
      <c r="C21" s="55" t="s">
        <v>36</v>
      </c>
      <c r="D21" s="55" t="s">
        <v>78</v>
      </c>
    </row>
    <row r="22" spans="2:4" x14ac:dyDescent="0.2">
      <c r="B22" s="54" t="s">
        <v>198</v>
      </c>
      <c r="C22" s="55" t="s">
        <v>37</v>
      </c>
      <c r="D22" s="55" t="s">
        <v>79</v>
      </c>
    </row>
    <row r="23" spans="2:4" x14ac:dyDescent="0.2">
      <c r="B23" s="54" t="s">
        <v>199</v>
      </c>
      <c r="C23" s="55" t="s">
        <v>38</v>
      </c>
      <c r="D23" s="55" t="s">
        <v>80</v>
      </c>
    </row>
    <row r="24" spans="2:4" x14ac:dyDescent="0.2">
      <c r="B24" s="54" t="s">
        <v>200</v>
      </c>
      <c r="C24" s="55" t="s">
        <v>39</v>
      </c>
      <c r="D24" s="55" t="s">
        <v>81</v>
      </c>
    </row>
    <row r="25" spans="2:4" x14ac:dyDescent="0.2">
      <c r="B25" s="54" t="s">
        <v>201</v>
      </c>
      <c r="C25" s="55" t="s">
        <v>40</v>
      </c>
      <c r="D25" s="55" t="s">
        <v>82</v>
      </c>
    </row>
    <row r="26" spans="2:4" x14ac:dyDescent="0.2">
      <c r="B26" s="54" t="s">
        <v>202</v>
      </c>
      <c r="C26" s="55" t="s">
        <v>41</v>
      </c>
      <c r="D26" s="55" t="s">
        <v>83</v>
      </c>
    </row>
    <row r="27" spans="2:4" x14ac:dyDescent="0.2">
      <c r="B27" s="54" t="s">
        <v>203</v>
      </c>
      <c r="C27" s="55" t="s">
        <v>42</v>
      </c>
      <c r="D27" s="55" t="s">
        <v>84</v>
      </c>
    </row>
    <row r="28" spans="2:4" x14ac:dyDescent="0.2">
      <c r="B28" s="54" t="s">
        <v>204</v>
      </c>
      <c r="C28" s="55" t="s">
        <v>43</v>
      </c>
      <c r="D28" s="55" t="s">
        <v>85</v>
      </c>
    </row>
    <row r="29" spans="2:4" x14ac:dyDescent="0.2">
      <c r="B29" s="54" t="s">
        <v>205</v>
      </c>
      <c r="C29" s="55" t="s">
        <v>44</v>
      </c>
      <c r="D29" s="55" t="s">
        <v>86</v>
      </c>
    </row>
    <row r="30" spans="2:4" x14ac:dyDescent="0.2">
      <c r="B30" s="54" t="s">
        <v>154</v>
      </c>
      <c r="C30" s="55" t="s">
        <v>45</v>
      </c>
      <c r="D30" s="55" t="s">
        <v>87</v>
      </c>
    </row>
    <row r="31" spans="2:4" x14ac:dyDescent="0.2">
      <c r="B31" s="54" t="s">
        <v>206</v>
      </c>
      <c r="C31" s="55" t="s">
        <v>46</v>
      </c>
      <c r="D31" s="55" t="s">
        <v>88</v>
      </c>
    </row>
    <row r="32" spans="2:4" x14ac:dyDescent="0.2">
      <c r="B32" s="54" t="s">
        <v>207</v>
      </c>
      <c r="C32" s="55" t="s">
        <v>47</v>
      </c>
      <c r="D32" s="55" t="s">
        <v>89</v>
      </c>
    </row>
    <row r="33" spans="2:4" x14ac:dyDescent="0.2">
      <c r="B33" s="54" t="s">
        <v>208</v>
      </c>
      <c r="C33" s="55" t="s">
        <v>48</v>
      </c>
      <c r="D33" s="55" t="s">
        <v>90</v>
      </c>
    </row>
    <row r="34" spans="2:4" x14ac:dyDescent="0.2">
      <c r="B34" s="54" t="s">
        <v>209</v>
      </c>
      <c r="C34" s="55" t="s">
        <v>49</v>
      </c>
      <c r="D34" s="55" t="s">
        <v>91</v>
      </c>
    </row>
    <row r="35" spans="2:4" x14ac:dyDescent="0.2">
      <c r="B35" s="54" t="s">
        <v>210</v>
      </c>
      <c r="C35" s="55" t="s">
        <v>50</v>
      </c>
      <c r="D35" s="55" t="s">
        <v>92</v>
      </c>
    </row>
    <row r="36" spans="2:4" x14ac:dyDescent="0.2">
      <c r="B36" s="54" t="s">
        <v>211</v>
      </c>
      <c r="C36" s="55" t="s">
        <v>51</v>
      </c>
      <c r="D36" s="55" t="s">
        <v>93</v>
      </c>
    </row>
    <row r="37" spans="2:4" x14ac:dyDescent="0.2">
      <c r="B37" s="54" t="s">
        <v>212</v>
      </c>
      <c r="C37" s="55" t="s">
        <v>52</v>
      </c>
      <c r="D37" s="55" t="s">
        <v>94</v>
      </c>
    </row>
    <row r="38" spans="2:4" x14ac:dyDescent="0.2">
      <c r="B38" s="54" t="s">
        <v>213</v>
      </c>
      <c r="C38" s="55" t="s">
        <v>53</v>
      </c>
      <c r="D38" s="55" t="s">
        <v>95</v>
      </c>
    </row>
    <row r="39" spans="2:4" x14ac:dyDescent="0.2">
      <c r="B39" s="54" t="s">
        <v>23</v>
      </c>
      <c r="C39" s="55" t="s">
        <v>54</v>
      </c>
      <c r="D39" s="55" t="s">
        <v>96</v>
      </c>
    </row>
    <row r="40" spans="2:4" x14ac:dyDescent="0.2">
      <c r="B40" s="54" t="s">
        <v>24</v>
      </c>
      <c r="C40" s="55" t="s">
        <v>55</v>
      </c>
      <c r="D40" s="55" t="s">
        <v>97</v>
      </c>
    </row>
    <row r="41" spans="2:4" x14ac:dyDescent="0.2">
      <c r="B41" s="54" t="s">
        <v>25</v>
      </c>
      <c r="C41" s="55" t="s">
        <v>56</v>
      </c>
      <c r="D41" s="55" t="s">
        <v>98</v>
      </c>
    </row>
    <row r="42" spans="2:4" x14ac:dyDescent="0.2">
      <c r="B42" s="54" t="s">
        <v>214</v>
      </c>
      <c r="C42" s="55" t="s">
        <v>57</v>
      </c>
      <c r="D42" s="55" t="s">
        <v>99</v>
      </c>
    </row>
    <row r="43" spans="2:4" x14ac:dyDescent="0.2">
      <c r="B43" s="54" t="s">
        <v>215</v>
      </c>
      <c r="C43" s="55" t="s">
        <v>58</v>
      </c>
      <c r="D43" s="55" t="s">
        <v>100</v>
      </c>
    </row>
    <row r="44" spans="2:4" x14ac:dyDescent="0.2">
      <c r="B44" s="54" t="s">
        <v>155</v>
      </c>
      <c r="C44" s="55" t="s">
        <v>59</v>
      </c>
      <c r="D44" s="55" t="s">
        <v>101</v>
      </c>
    </row>
    <row r="45" spans="2:4" x14ac:dyDescent="0.2">
      <c r="B45" s="54" t="s">
        <v>216</v>
      </c>
      <c r="C45" s="55" t="s">
        <v>60</v>
      </c>
      <c r="D45" s="55" t="s">
        <v>102</v>
      </c>
    </row>
    <row r="46" spans="2:4" x14ac:dyDescent="0.2">
      <c r="B46" s="54" t="s">
        <v>217</v>
      </c>
      <c r="C46" s="55" t="s">
        <v>61</v>
      </c>
      <c r="D46" s="55" t="s">
        <v>103</v>
      </c>
    </row>
    <row r="47" spans="2:4" x14ac:dyDescent="0.2">
      <c r="B47" s="54" t="s">
        <v>218</v>
      </c>
      <c r="C47" s="55" t="s">
        <v>62</v>
      </c>
      <c r="D47" s="55" t="s">
        <v>104</v>
      </c>
    </row>
    <row r="48" spans="2:4" x14ac:dyDescent="0.2">
      <c r="B48" s="54" t="s">
        <v>219</v>
      </c>
      <c r="C48" s="55" t="s">
        <v>63</v>
      </c>
      <c r="D48" s="55" t="s">
        <v>105</v>
      </c>
    </row>
    <row r="49" spans="2:5" x14ac:dyDescent="0.2">
      <c r="B49" s="54" t="s">
        <v>220</v>
      </c>
      <c r="C49" s="55" t="s">
        <v>64</v>
      </c>
      <c r="D49" s="55" t="s">
        <v>106</v>
      </c>
    </row>
    <row r="50" spans="2:5" x14ac:dyDescent="0.2">
      <c r="B50" s="54" t="s">
        <v>221</v>
      </c>
      <c r="C50" s="55" t="s">
        <v>65</v>
      </c>
      <c r="D50" s="55" t="s">
        <v>107</v>
      </c>
    </row>
    <row r="51" spans="2:5" x14ac:dyDescent="0.2">
      <c r="B51" s="54" t="s">
        <v>222</v>
      </c>
      <c r="C51" s="55" t="s">
        <v>66</v>
      </c>
      <c r="D51" s="55" t="s">
        <v>108</v>
      </c>
    </row>
    <row r="52" spans="2:5" x14ac:dyDescent="0.2">
      <c r="B52" s="54" t="s">
        <v>26</v>
      </c>
      <c r="C52" s="55" t="s">
        <v>67</v>
      </c>
      <c r="D52" s="55" t="s">
        <v>109</v>
      </c>
    </row>
    <row r="53" spans="2:5" x14ac:dyDescent="0.2">
      <c r="B53" s="54" t="s">
        <v>27</v>
      </c>
      <c r="C53" s="55" t="s">
        <v>68</v>
      </c>
      <c r="D53" s="55" t="s">
        <v>110</v>
      </c>
    </row>
    <row r="54" spans="2:5" x14ac:dyDescent="0.2">
      <c r="B54" s="54" t="s">
        <v>223</v>
      </c>
      <c r="C54" s="55" t="s">
        <v>111</v>
      </c>
      <c r="D54" s="55" t="s">
        <v>69</v>
      </c>
    </row>
    <row r="55" spans="2:5" x14ac:dyDescent="0.2">
      <c r="B55" s="54" t="s">
        <v>224</v>
      </c>
      <c r="C55" s="55" t="s">
        <v>10</v>
      </c>
    </row>
    <row r="56" spans="2:5" x14ac:dyDescent="0.2">
      <c r="B56" s="56" t="s">
        <v>162</v>
      </c>
      <c r="C56" s="55" t="s">
        <v>176</v>
      </c>
      <c r="E56" s="52" t="s">
        <v>275</v>
      </c>
    </row>
    <row r="57" spans="2:5" x14ac:dyDescent="0.2">
      <c r="B57" s="56" t="s">
        <v>163</v>
      </c>
      <c r="C57" s="55" t="s">
        <v>177</v>
      </c>
      <c r="E57" s="52" t="s">
        <v>275</v>
      </c>
    </row>
    <row r="58" spans="2:5" x14ac:dyDescent="0.2">
      <c r="B58" s="56" t="s">
        <v>164</v>
      </c>
      <c r="C58" s="55" t="s">
        <v>178</v>
      </c>
      <c r="E58" s="52" t="s">
        <v>275</v>
      </c>
    </row>
    <row r="59" spans="2:5" x14ac:dyDescent="0.2">
      <c r="B59" s="56" t="s">
        <v>165</v>
      </c>
      <c r="C59" s="55" t="s">
        <v>179</v>
      </c>
      <c r="E59" s="52" t="s">
        <v>275</v>
      </c>
    </row>
    <row r="60" spans="2:5" x14ac:dyDescent="0.2">
      <c r="B60" s="57" t="s">
        <v>166</v>
      </c>
      <c r="C60" s="55" t="s">
        <v>180</v>
      </c>
      <c r="E60" s="69" t="s">
        <v>276</v>
      </c>
    </row>
    <row r="61" spans="2:5" x14ac:dyDescent="0.2">
      <c r="B61" s="57" t="s">
        <v>167</v>
      </c>
      <c r="C61" s="55" t="s">
        <v>181</v>
      </c>
      <c r="E61" s="69" t="s">
        <v>276</v>
      </c>
    </row>
    <row r="62" spans="2:5" x14ac:dyDescent="0.2">
      <c r="B62" s="57" t="s">
        <v>168</v>
      </c>
      <c r="C62" s="55" t="s">
        <v>182</v>
      </c>
      <c r="E62" s="69" t="s">
        <v>276</v>
      </c>
    </row>
    <row r="63" spans="2:5" x14ac:dyDescent="0.2">
      <c r="B63" s="57" t="s">
        <v>169</v>
      </c>
      <c r="C63" s="55" t="s">
        <v>183</v>
      </c>
      <c r="E63" s="69" t="s">
        <v>276</v>
      </c>
    </row>
    <row r="64" spans="2:5" x14ac:dyDescent="0.2">
      <c r="B64" s="57" t="s">
        <v>170</v>
      </c>
      <c r="C64" s="55" t="s">
        <v>184</v>
      </c>
      <c r="E64" s="69" t="s">
        <v>276</v>
      </c>
    </row>
    <row r="65" spans="2:5" x14ac:dyDescent="0.2">
      <c r="B65" s="57" t="s">
        <v>171</v>
      </c>
      <c r="C65" s="55" t="s">
        <v>185</v>
      </c>
      <c r="E65" s="69" t="s">
        <v>276</v>
      </c>
    </row>
    <row r="66" spans="2:5" x14ac:dyDescent="0.2">
      <c r="B66" s="57" t="s">
        <v>172</v>
      </c>
      <c r="C66" s="55" t="s">
        <v>186</v>
      </c>
      <c r="E66" s="69" t="s">
        <v>276</v>
      </c>
    </row>
    <row r="67" spans="2:5" x14ac:dyDescent="0.2">
      <c r="B67" s="57" t="s">
        <v>173</v>
      </c>
      <c r="C67" s="55" t="s">
        <v>187</v>
      </c>
      <c r="E67" s="69" t="s">
        <v>276</v>
      </c>
    </row>
    <row r="68" spans="2:5" x14ac:dyDescent="0.2">
      <c r="B68" s="57" t="s">
        <v>174</v>
      </c>
      <c r="C68" s="55" t="s">
        <v>188</v>
      </c>
      <c r="E68" s="69" t="s">
        <v>276</v>
      </c>
    </row>
    <row r="69" spans="2:5" x14ac:dyDescent="0.2">
      <c r="B69" s="57" t="s">
        <v>175</v>
      </c>
      <c r="C69" s="55" t="s">
        <v>189</v>
      </c>
      <c r="E69" s="69" t="s">
        <v>276</v>
      </c>
    </row>
    <row r="70" spans="2:5" x14ac:dyDescent="0.2">
      <c r="B70" s="56" t="s">
        <v>156</v>
      </c>
      <c r="C70" s="55" t="s">
        <v>190</v>
      </c>
    </row>
    <row r="71" spans="2:5" x14ac:dyDescent="0.2">
      <c r="B71" s="58" t="s">
        <v>191</v>
      </c>
      <c r="C71" s="55" t="s">
        <v>157</v>
      </c>
    </row>
    <row r="72" spans="2:5" x14ac:dyDescent="0.2">
      <c r="B72" s="58" t="s">
        <v>192</v>
      </c>
      <c r="C72" s="55" t="s">
        <v>158</v>
      </c>
    </row>
    <row r="73" spans="2:5" x14ac:dyDescent="0.2">
      <c r="B73" s="58" t="s">
        <v>193</v>
      </c>
      <c r="C73" s="55" t="s">
        <v>159</v>
      </c>
    </row>
    <row r="74" spans="2:5" x14ac:dyDescent="0.2">
      <c r="B74" s="58" t="s">
        <v>130</v>
      </c>
      <c r="C74" s="55" t="s">
        <v>160</v>
      </c>
    </row>
    <row r="75" spans="2:5" x14ac:dyDescent="0.2">
      <c r="B75" s="58" t="s">
        <v>225</v>
      </c>
      <c r="C75" s="55" t="s">
        <v>226</v>
      </c>
    </row>
    <row r="76" spans="2:5" x14ac:dyDescent="0.2">
      <c r="B76" s="58" t="s">
        <v>227</v>
      </c>
      <c r="C76" s="55" t="s">
        <v>228</v>
      </c>
    </row>
    <row r="77" spans="2:5" x14ac:dyDescent="0.2">
      <c r="B77" s="58" t="s">
        <v>229</v>
      </c>
      <c r="C77" s="55" t="s">
        <v>230</v>
      </c>
    </row>
    <row r="78" spans="2:5" x14ac:dyDescent="0.2">
      <c r="B78" s="58" t="s">
        <v>231</v>
      </c>
      <c r="C78" s="55" t="s">
        <v>232</v>
      </c>
    </row>
    <row r="79" spans="2:5" x14ac:dyDescent="0.2">
      <c r="B79" s="58" t="s">
        <v>233</v>
      </c>
      <c r="C79" s="55" t="s">
        <v>234</v>
      </c>
    </row>
    <row r="80" spans="2:5" x14ac:dyDescent="0.2">
      <c r="B80" s="58" t="s">
        <v>235</v>
      </c>
      <c r="C80" s="55" t="s">
        <v>236</v>
      </c>
    </row>
    <row r="81" spans="2:3" x14ac:dyDescent="0.2">
      <c r="B81" s="58" t="s">
        <v>237</v>
      </c>
      <c r="C81" s="55" t="s">
        <v>238</v>
      </c>
    </row>
    <row r="82" spans="2:3" x14ac:dyDescent="0.2">
      <c r="B82" s="58" t="s">
        <v>239</v>
      </c>
      <c r="C82" s="55" t="s">
        <v>240</v>
      </c>
    </row>
    <row r="83" spans="2:3" x14ac:dyDescent="0.2">
      <c r="B83" s="58" t="s">
        <v>241</v>
      </c>
      <c r="C83" s="55" t="s">
        <v>242</v>
      </c>
    </row>
    <row r="84" spans="2:3" x14ac:dyDescent="0.2">
      <c r="B84" s="58" t="s">
        <v>243</v>
      </c>
      <c r="C84" s="55" t="s">
        <v>244</v>
      </c>
    </row>
    <row r="85" spans="2:3" x14ac:dyDescent="0.2">
      <c r="B85" s="58" t="s">
        <v>245</v>
      </c>
      <c r="C85" s="55" t="s">
        <v>246</v>
      </c>
    </row>
    <row r="86" spans="2:3" x14ac:dyDescent="0.2">
      <c r="B86" s="58" t="s">
        <v>247</v>
      </c>
      <c r="C86" s="55" t="s">
        <v>248</v>
      </c>
    </row>
    <row r="87" spans="2:3" x14ac:dyDescent="0.2">
      <c r="B87" s="58" t="s">
        <v>249</v>
      </c>
      <c r="C87" s="55" t="s">
        <v>250</v>
      </c>
    </row>
    <row r="88" spans="2:3" x14ac:dyDescent="0.2">
      <c r="B88" s="58" t="s">
        <v>251</v>
      </c>
      <c r="C88" s="55" t="s">
        <v>252</v>
      </c>
    </row>
    <row r="89" spans="2:3" x14ac:dyDescent="0.2">
      <c r="B89" s="58" t="s">
        <v>253</v>
      </c>
      <c r="C89" s="55" t="s">
        <v>254</v>
      </c>
    </row>
    <row r="90" spans="2:3" x14ac:dyDescent="0.2">
      <c r="B90" s="58" t="s">
        <v>255</v>
      </c>
      <c r="C90" s="55" t="s">
        <v>256</v>
      </c>
    </row>
    <row r="91" spans="2:3" x14ac:dyDescent="0.2">
      <c r="B91" s="54" t="s">
        <v>257</v>
      </c>
      <c r="C91" s="55" t="s">
        <v>258</v>
      </c>
    </row>
    <row r="92" spans="2:3" x14ac:dyDescent="0.2">
      <c r="B92" s="54" t="s">
        <v>259</v>
      </c>
      <c r="C92" s="55" t="s">
        <v>260</v>
      </c>
    </row>
    <row r="93" spans="2:3" x14ac:dyDescent="0.2">
      <c r="B93" s="54" t="s">
        <v>261</v>
      </c>
      <c r="C93" s="55" t="s">
        <v>262</v>
      </c>
    </row>
    <row r="94" spans="2:3" x14ac:dyDescent="0.2">
      <c r="B94" s="54" t="s">
        <v>263</v>
      </c>
      <c r="C94" s="55" t="s">
        <v>264</v>
      </c>
    </row>
    <row r="95" spans="2:3" x14ac:dyDescent="0.2">
      <c r="B95" s="54" t="s">
        <v>131</v>
      </c>
      <c r="C95" s="55" t="s">
        <v>265</v>
      </c>
    </row>
    <row r="96" spans="2:3" x14ac:dyDescent="0.2">
      <c r="B96" s="54" t="s">
        <v>266</v>
      </c>
      <c r="C96" s="55" t="s">
        <v>1</v>
      </c>
    </row>
    <row r="97" spans="2:4" x14ac:dyDescent="0.2">
      <c r="B97" s="54" t="s">
        <v>272</v>
      </c>
      <c r="C97" s="55" t="s">
        <v>9</v>
      </c>
    </row>
    <row r="98" spans="2:4" x14ac:dyDescent="0.2">
      <c r="B98" s="54" t="s">
        <v>267</v>
      </c>
      <c r="C98" s="55" t="s">
        <v>8</v>
      </c>
    </row>
    <row r="99" spans="2:4" x14ac:dyDescent="0.2">
      <c r="B99" s="54" t="s">
        <v>161</v>
      </c>
      <c r="C99" s="55" t="s">
        <v>7</v>
      </c>
    </row>
    <row r="100" spans="2:4" x14ac:dyDescent="0.2">
      <c r="B100" s="54" t="s">
        <v>273</v>
      </c>
      <c r="C100" s="55" t="s">
        <v>6</v>
      </c>
    </row>
    <row r="101" spans="2:4" x14ac:dyDescent="0.2">
      <c r="B101" s="54" t="s">
        <v>268</v>
      </c>
      <c r="C101" s="55" t="s">
        <v>5</v>
      </c>
      <c r="D101" s="55"/>
    </row>
    <row r="102" spans="2:4" x14ac:dyDescent="0.2">
      <c r="B102" s="54" t="s">
        <v>270</v>
      </c>
      <c r="C102" s="55" t="s">
        <v>4</v>
      </c>
      <c r="D102" s="55"/>
    </row>
    <row r="103" spans="2:4" x14ac:dyDescent="0.2">
      <c r="B103" s="54" t="s">
        <v>269</v>
      </c>
      <c r="C103" s="55" t="s">
        <v>3</v>
      </c>
      <c r="D103" s="55"/>
    </row>
    <row r="104" spans="2:4" x14ac:dyDescent="0.2">
      <c r="B104" s="54" t="s">
        <v>140</v>
      </c>
      <c r="C104" s="55" t="s">
        <v>271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46E6-8EE8-4FBD-A296-07FF5958A1D9}">
  <dimension ref="A1:X36"/>
  <sheetViews>
    <sheetView workbookViewId="0">
      <selection activeCell="C5" sqref="C5:P18"/>
    </sheetView>
  </sheetViews>
  <sheetFormatPr defaultRowHeight="15" x14ac:dyDescent="0.25"/>
  <cols>
    <col min="1" max="1" width="3.5703125" customWidth="1"/>
    <col min="2" max="2" width="13.28515625" bestFit="1" customWidth="1"/>
    <col min="3" max="17" width="7.7109375" customWidth="1"/>
    <col min="18" max="18" width="6.7109375" bestFit="1" customWidth="1"/>
    <col min="19" max="20" width="11.28515625" bestFit="1" customWidth="1"/>
    <col min="22" max="22" width="11.28515625" bestFit="1" customWidth="1"/>
    <col min="23" max="23" width="55.85546875" bestFit="1" customWidth="1"/>
  </cols>
  <sheetData>
    <row r="1" spans="1:24" x14ac:dyDescent="0.25">
      <c r="H1" s="39"/>
    </row>
    <row r="3" spans="1:24" x14ac:dyDescent="0.25">
      <c r="A3" s="15"/>
      <c r="B3" s="26"/>
      <c r="C3" s="13">
        <v>1</v>
      </c>
      <c r="D3" s="13">
        <f>C3+1</f>
        <v>2</v>
      </c>
      <c r="E3" s="13">
        <f t="shared" ref="E3:Q3" si="0">D3+1</f>
        <v>3</v>
      </c>
      <c r="F3" s="13">
        <f t="shared" si="0"/>
        <v>4</v>
      </c>
      <c r="G3" s="13">
        <f t="shared" si="0"/>
        <v>5</v>
      </c>
      <c r="H3" s="13">
        <f t="shared" si="0"/>
        <v>6</v>
      </c>
      <c r="I3" s="13">
        <f t="shared" si="0"/>
        <v>7</v>
      </c>
      <c r="J3" s="13">
        <f t="shared" si="0"/>
        <v>8</v>
      </c>
      <c r="K3" s="13">
        <f t="shared" si="0"/>
        <v>9</v>
      </c>
      <c r="L3" s="13">
        <f t="shared" si="0"/>
        <v>10</v>
      </c>
      <c r="M3" s="13">
        <f t="shared" si="0"/>
        <v>11</v>
      </c>
      <c r="N3" s="13">
        <f t="shared" si="0"/>
        <v>12</v>
      </c>
      <c r="O3" s="13">
        <f t="shared" si="0"/>
        <v>13</v>
      </c>
      <c r="P3" s="13">
        <f t="shared" si="0"/>
        <v>14</v>
      </c>
      <c r="Q3" s="14">
        <f t="shared" si="0"/>
        <v>15</v>
      </c>
      <c r="S3" s="12"/>
      <c r="T3" s="12"/>
    </row>
    <row r="4" spans="1:24" x14ac:dyDescent="0.25">
      <c r="A4" s="16"/>
      <c r="B4" s="27"/>
      <c r="C4" s="24" t="s">
        <v>113</v>
      </c>
      <c r="D4" s="24" t="s">
        <v>114</v>
      </c>
      <c r="E4" s="24" t="s">
        <v>115</v>
      </c>
      <c r="F4" s="24" t="s">
        <v>116</v>
      </c>
      <c r="G4" s="24" t="s">
        <v>117</v>
      </c>
      <c r="H4" s="24" t="s">
        <v>118</v>
      </c>
      <c r="I4" s="24" t="s">
        <v>119</v>
      </c>
      <c r="J4" s="24" t="s">
        <v>120</v>
      </c>
      <c r="K4" s="24" t="s">
        <v>121</v>
      </c>
      <c r="L4" s="24" t="s">
        <v>122</v>
      </c>
      <c r="M4" s="24" t="s">
        <v>123</v>
      </c>
      <c r="N4" s="24" t="s">
        <v>124</v>
      </c>
      <c r="O4" s="24" t="s">
        <v>125</v>
      </c>
      <c r="P4" s="24" t="s">
        <v>126</v>
      </c>
      <c r="Q4" s="25" t="s">
        <v>132</v>
      </c>
      <c r="S4" s="12" t="s">
        <v>11</v>
      </c>
      <c r="T4" s="12" t="s">
        <v>0</v>
      </c>
      <c r="V4" s="23" t="s">
        <v>142</v>
      </c>
      <c r="W4" s="18" t="s">
        <v>143</v>
      </c>
      <c r="X4" s="19"/>
    </row>
    <row r="5" spans="1:24" x14ac:dyDescent="0.25">
      <c r="A5" s="15">
        <v>1</v>
      </c>
      <c r="B5" s="26" t="s">
        <v>113</v>
      </c>
      <c r="C5" s="33">
        <v>0</v>
      </c>
      <c r="D5" s="33">
        <v>178219.30706374033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4">
        <f t="shared" ref="Q5:Q18" si="1">SUM(C5:P5)</f>
        <v>178219.30706374033</v>
      </c>
      <c r="S5" s="10">
        <f>SUM(C$5:C$18)</f>
        <v>178219.30706374004</v>
      </c>
      <c r="T5" s="32">
        <f t="shared" ref="T5:T18" si="2">Q5-S5</f>
        <v>2.9103830456733704E-10</v>
      </c>
      <c r="V5" s="16" t="s">
        <v>113</v>
      </c>
      <c r="W5" s="20" t="s">
        <v>128</v>
      </c>
      <c r="X5" s="20"/>
    </row>
    <row r="6" spans="1:24" x14ac:dyDescent="0.25">
      <c r="A6" s="16">
        <f>A5+1</f>
        <v>2</v>
      </c>
      <c r="B6" s="27" t="s">
        <v>114</v>
      </c>
      <c r="C6" s="35">
        <v>94400.89466674006</v>
      </c>
      <c r="D6" s="35">
        <v>0</v>
      </c>
      <c r="E6" s="35">
        <v>0</v>
      </c>
      <c r="F6" s="35">
        <v>0</v>
      </c>
      <c r="G6" s="35">
        <v>0</v>
      </c>
      <c r="H6" s="35">
        <v>48405.627233000014</v>
      </c>
      <c r="I6" s="35">
        <v>16047.399999999996</v>
      </c>
      <c r="J6" s="35">
        <v>0</v>
      </c>
      <c r="K6" s="35">
        <v>0</v>
      </c>
      <c r="L6" s="35">
        <v>0</v>
      </c>
      <c r="M6" s="35">
        <v>0</v>
      </c>
      <c r="N6" s="35">
        <v>1177.7000000000007</v>
      </c>
      <c r="O6" s="35">
        <v>29627.699999999993</v>
      </c>
      <c r="P6" s="35">
        <v>18058.100000000002</v>
      </c>
      <c r="Q6" s="36">
        <f t="shared" si="1"/>
        <v>207717.42189974006</v>
      </c>
      <c r="S6" s="10">
        <f>SUM(D$5:D$18)</f>
        <v>207717.42189974032</v>
      </c>
      <c r="T6" s="32">
        <f t="shared" si="2"/>
        <v>-2.6193447411060333E-10</v>
      </c>
      <c r="V6" s="16" t="s">
        <v>114</v>
      </c>
      <c r="W6" s="21" t="s">
        <v>127</v>
      </c>
      <c r="X6" s="20"/>
    </row>
    <row r="7" spans="1:24" x14ac:dyDescent="0.25">
      <c r="A7" s="16">
        <f t="shared" ref="A7:A19" si="3">A6+1</f>
        <v>3</v>
      </c>
      <c r="B7" s="27" t="s">
        <v>115</v>
      </c>
      <c r="C7" s="35">
        <v>40867.571606400001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1204.7252785328051</v>
      </c>
      <c r="Q7" s="36">
        <f t="shared" si="1"/>
        <v>42072.296884932803</v>
      </c>
      <c r="S7" s="10">
        <f>SUM(E$5:E$18)</f>
        <v>42072.296884932803</v>
      </c>
      <c r="T7" s="32">
        <f t="shared" si="2"/>
        <v>0</v>
      </c>
      <c r="V7" s="16" t="s">
        <v>115</v>
      </c>
      <c r="W7" s="21" t="s">
        <v>141</v>
      </c>
      <c r="X7" s="20"/>
    </row>
    <row r="8" spans="1:24" x14ac:dyDescent="0.25">
      <c r="A8" s="16">
        <f t="shared" si="3"/>
        <v>4</v>
      </c>
      <c r="B8" s="27" t="s">
        <v>116</v>
      </c>
      <c r="C8" s="35">
        <v>42950.840790599985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511.63188945100683</v>
      </c>
      <c r="Q8" s="36">
        <f t="shared" si="1"/>
        <v>43462.472680050989</v>
      </c>
      <c r="S8" s="10">
        <f>SUM(F$5:F$18)</f>
        <v>43462.472680050989</v>
      </c>
      <c r="T8" s="32">
        <f t="shared" si="2"/>
        <v>0</v>
      </c>
      <c r="V8" s="16" t="s">
        <v>116</v>
      </c>
      <c r="W8" s="21" t="s">
        <v>133</v>
      </c>
      <c r="X8" s="20"/>
    </row>
    <row r="9" spans="1:24" x14ac:dyDescent="0.25">
      <c r="A9" s="16">
        <f t="shared" si="3"/>
        <v>5</v>
      </c>
      <c r="B9" s="27" t="s">
        <v>117</v>
      </c>
      <c r="C9" s="35">
        <v>0</v>
      </c>
      <c r="D9" s="35">
        <v>0</v>
      </c>
      <c r="E9" s="35">
        <v>0</v>
      </c>
      <c r="F9" s="35">
        <v>31106.246518316122</v>
      </c>
      <c r="G9" s="35">
        <v>0</v>
      </c>
      <c r="H9" s="35">
        <v>0</v>
      </c>
      <c r="I9" s="35">
        <v>995.78365099999996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1423.1160527458158</v>
      </c>
      <c r="Q9" s="36">
        <f t="shared" si="1"/>
        <v>33525.146222061936</v>
      </c>
      <c r="S9" s="10">
        <f>SUM(G$5:G$18)</f>
        <v>33525.146222061936</v>
      </c>
      <c r="T9" s="32">
        <f t="shared" si="2"/>
        <v>0</v>
      </c>
      <c r="V9" s="16" t="s">
        <v>117</v>
      </c>
      <c r="W9" s="21" t="s">
        <v>130</v>
      </c>
      <c r="X9" s="20"/>
    </row>
    <row r="10" spans="1:24" x14ac:dyDescent="0.25">
      <c r="A10" s="16">
        <f t="shared" si="3"/>
        <v>6</v>
      </c>
      <c r="B10" s="27" t="s">
        <v>118</v>
      </c>
      <c r="C10" s="35">
        <v>0</v>
      </c>
      <c r="D10" s="35">
        <v>0</v>
      </c>
      <c r="E10" s="35">
        <v>42072.296884932803</v>
      </c>
      <c r="F10" s="35">
        <v>7905.2687300900279</v>
      </c>
      <c r="G10" s="35">
        <v>18416.587609718714</v>
      </c>
      <c r="H10" s="35">
        <v>0</v>
      </c>
      <c r="I10" s="35">
        <v>732.10672799999998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2134.6740791187235</v>
      </c>
      <c r="Q10" s="36">
        <f t="shared" si="1"/>
        <v>71260.934031860263</v>
      </c>
      <c r="S10" s="10">
        <f>SUM(H$5:H$18)</f>
        <v>71260.934031860277</v>
      </c>
      <c r="T10" s="32">
        <f t="shared" si="2"/>
        <v>0</v>
      </c>
      <c r="V10" s="16" t="s">
        <v>118</v>
      </c>
      <c r="W10" s="21" t="s">
        <v>129</v>
      </c>
      <c r="X10" s="20"/>
    </row>
    <row r="11" spans="1:24" x14ac:dyDescent="0.25">
      <c r="A11" s="16">
        <f t="shared" si="3"/>
        <v>7</v>
      </c>
      <c r="B11" s="27" t="s">
        <v>119</v>
      </c>
      <c r="C11" s="35">
        <v>0</v>
      </c>
      <c r="D11" s="35">
        <v>0</v>
      </c>
      <c r="E11" s="35">
        <v>0</v>
      </c>
      <c r="F11" s="35">
        <v>0</v>
      </c>
      <c r="G11" s="35">
        <v>8985.5546479999994</v>
      </c>
      <c r="H11" s="35">
        <v>88.572716999999997</v>
      </c>
      <c r="I11" s="35">
        <v>0</v>
      </c>
      <c r="J11" s="35">
        <v>0</v>
      </c>
      <c r="K11" s="35">
        <v>3658.3169969999994</v>
      </c>
      <c r="L11" s="35">
        <v>523.79783899999995</v>
      </c>
      <c r="M11" s="35">
        <v>1918.0790034900001</v>
      </c>
      <c r="N11" s="35">
        <v>0</v>
      </c>
      <c r="O11" s="35">
        <v>0</v>
      </c>
      <c r="P11" s="35">
        <v>219.98580600000003</v>
      </c>
      <c r="Q11" s="36">
        <f t="shared" si="1"/>
        <v>15394.30701049</v>
      </c>
      <c r="S11" s="10">
        <f>SUM(I$5:I$18)</f>
        <v>15394.307010489996</v>
      </c>
      <c r="T11" s="32">
        <f t="shared" si="2"/>
        <v>0</v>
      </c>
      <c r="V11" s="16" t="s">
        <v>119</v>
      </c>
      <c r="W11" s="21" t="s">
        <v>131</v>
      </c>
      <c r="X11" s="20"/>
    </row>
    <row r="12" spans="1:24" x14ac:dyDescent="0.25">
      <c r="A12" s="16">
        <f t="shared" si="3"/>
        <v>8</v>
      </c>
      <c r="B12" s="27" t="s">
        <v>120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6">
        <f t="shared" si="1"/>
        <v>0</v>
      </c>
      <c r="S12" s="10">
        <f>SUM(J$5:J$18)</f>
        <v>0</v>
      </c>
      <c r="T12" s="32">
        <f t="shared" si="2"/>
        <v>0</v>
      </c>
      <c r="V12" s="16" t="s">
        <v>120</v>
      </c>
      <c r="W12" s="21" t="s">
        <v>134</v>
      </c>
      <c r="X12" s="20"/>
    </row>
    <row r="13" spans="1:24" x14ac:dyDescent="0.25">
      <c r="A13" s="16">
        <f t="shared" si="3"/>
        <v>9</v>
      </c>
      <c r="B13" s="27" t="s">
        <v>121</v>
      </c>
      <c r="C13" s="35">
        <v>0</v>
      </c>
      <c r="D13" s="35">
        <v>3658.3169969999994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6">
        <f t="shared" si="1"/>
        <v>3658.3169969999994</v>
      </c>
      <c r="S13" s="10">
        <f>SUM(K$5:K$18)</f>
        <v>3658.3169969999994</v>
      </c>
      <c r="T13" s="32">
        <f t="shared" si="2"/>
        <v>0</v>
      </c>
      <c r="V13" s="16" t="s">
        <v>121</v>
      </c>
      <c r="W13" s="21" t="s">
        <v>135</v>
      </c>
      <c r="X13" s="20"/>
    </row>
    <row r="14" spans="1:24" x14ac:dyDescent="0.25">
      <c r="A14" s="16">
        <f t="shared" si="3"/>
        <v>10</v>
      </c>
      <c r="B14" s="27" t="s">
        <v>122</v>
      </c>
      <c r="C14" s="35">
        <v>0</v>
      </c>
      <c r="D14" s="35">
        <v>523.79783900000007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6">
        <f t="shared" si="1"/>
        <v>523.79783900000007</v>
      </c>
      <c r="S14" s="10">
        <f>SUM(L$5:L$18)</f>
        <v>523.79783899999995</v>
      </c>
      <c r="T14" s="32">
        <f t="shared" si="2"/>
        <v>0</v>
      </c>
      <c r="V14" s="16" t="s">
        <v>122</v>
      </c>
      <c r="W14" s="21" t="s">
        <v>136</v>
      </c>
      <c r="X14" s="20"/>
    </row>
    <row r="15" spans="1:24" x14ac:dyDescent="0.25">
      <c r="A15" s="16">
        <f t="shared" si="3"/>
        <v>11</v>
      </c>
      <c r="B15" s="27" t="s">
        <v>123</v>
      </c>
      <c r="C15" s="35">
        <v>0</v>
      </c>
      <c r="D15" s="35">
        <v>0</v>
      </c>
      <c r="E15" s="35">
        <v>0</v>
      </c>
      <c r="F15" s="35">
        <v>0</v>
      </c>
      <c r="G15" s="35">
        <v>1392.257494295276</v>
      </c>
      <c r="H15" s="35">
        <v>525.82150919472394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6">
        <f t="shared" si="1"/>
        <v>1918.0790034900001</v>
      </c>
      <c r="S15" s="10">
        <f>SUM(M$5:M$18)</f>
        <v>1918.0790034900001</v>
      </c>
      <c r="T15" s="32">
        <f t="shared" si="2"/>
        <v>0</v>
      </c>
      <c r="V15" s="16" t="s">
        <v>123</v>
      </c>
      <c r="W15" s="21" t="s">
        <v>137</v>
      </c>
      <c r="X15" s="20"/>
    </row>
    <row r="16" spans="1:24" x14ac:dyDescent="0.25">
      <c r="A16" s="16">
        <f t="shared" si="3"/>
        <v>12</v>
      </c>
      <c r="B16" s="27" t="s">
        <v>124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1177.7</v>
      </c>
      <c r="P16" s="35">
        <v>0</v>
      </c>
      <c r="Q16" s="36">
        <f t="shared" si="1"/>
        <v>1177.7</v>
      </c>
      <c r="S16" s="10">
        <f>SUM(N$5:N$18)</f>
        <v>1177.7000000000007</v>
      </c>
      <c r="T16" s="32">
        <f t="shared" si="2"/>
        <v>0</v>
      </c>
      <c r="V16" s="16" t="s">
        <v>124</v>
      </c>
      <c r="W16" s="21" t="s">
        <v>138</v>
      </c>
      <c r="X16" s="20"/>
    </row>
    <row r="17" spans="1:24" x14ac:dyDescent="0.25">
      <c r="A17" s="16">
        <f t="shared" si="3"/>
        <v>13</v>
      </c>
      <c r="B17" s="27" t="s">
        <v>125</v>
      </c>
      <c r="C17" s="35">
        <v>0</v>
      </c>
      <c r="D17" s="35">
        <v>0</v>
      </c>
      <c r="E17" s="35">
        <v>0</v>
      </c>
      <c r="F17" s="35">
        <v>0</v>
      </c>
      <c r="G17" s="35">
        <v>4721.9718789838225</v>
      </c>
      <c r="H17" s="35">
        <v>22161.941253088415</v>
      </c>
      <c r="I17" s="35">
        <v>-2635.2130155099985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6556.6998834377264</v>
      </c>
      <c r="Q17" s="36">
        <f t="shared" si="1"/>
        <v>30805.399999999965</v>
      </c>
      <c r="S17" s="10">
        <f>SUM(O$5:O$18)</f>
        <v>30805.399999999994</v>
      </c>
      <c r="T17" s="32">
        <f t="shared" si="2"/>
        <v>-2.9103830456733704E-11</v>
      </c>
      <c r="V17" s="16" t="s">
        <v>125</v>
      </c>
      <c r="W17" s="21" t="s">
        <v>139</v>
      </c>
      <c r="X17" s="20"/>
    </row>
    <row r="18" spans="1:24" x14ac:dyDescent="0.25">
      <c r="A18" s="16">
        <f t="shared" si="3"/>
        <v>14</v>
      </c>
      <c r="B18" s="27" t="s">
        <v>126</v>
      </c>
      <c r="C18" s="35">
        <v>0</v>
      </c>
      <c r="D18" s="35">
        <v>25316.000000000004</v>
      </c>
      <c r="E18" s="35">
        <v>0</v>
      </c>
      <c r="F18" s="35">
        <v>4450.9574316448407</v>
      </c>
      <c r="G18" s="35">
        <v>8.7745910641235589</v>
      </c>
      <c r="H18" s="35">
        <v>78.971319577112013</v>
      </c>
      <c r="I18" s="35">
        <v>254.229647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7">
        <f t="shared" si="1"/>
        <v>30108.932989286081</v>
      </c>
      <c r="S18" s="10">
        <f>SUM(P$5:P$18)</f>
        <v>30108.932989286081</v>
      </c>
      <c r="T18" s="32">
        <f t="shared" si="2"/>
        <v>0</v>
      </c>
      <c r="V18" s="16" t="s">
        <v>126</v>
      </c>
      <c r="W18" s="21" t="s">
        <v>140</v>
      </c>
      <c r="X18" s="20"/>
    </row>
    <row r="19" spans="1:24" x14ac:dyDescent="0.25">
      <c r="A19" s="17">
        <f t="shared" si="3"/>
        <v>15</v>
      </c>
      <c r="B19" s="28" t="s">
        <v>132</v>
      </c>
      <c r="C19" s="67">
        <f t="shared" ref="C19:P19" si="4">SUM(C$5:C$18)</f>
        <v>178219.30706374004</v>
      </c>
      <c r="D19" s="38">
        <f t="shared" si="4"/>
        <v>207717.42189974032</v>
      </c>
      <c r="E19" s="38">
        <f t="shared" si="4"/>
        <v>42072.296884932803</v>
      </c>
      <c r="F19" s="38">
        <f t="shared" si="4"/>
        <v>43462.472680050989</v>
      </c>
      <c r="G19" s="38">
        <f t="shared" si="4"/>
        <v>33525.146222061936</v>
      </c>
      <c r="H19" s="38">
        <f t="shared" si="4"/>
        <v>71260.934031860277</v>
      </c>
      <c r="I19" s="38">
        <f t="shared" si="4"/>
        <v>15394.307010489996</v>
      </c>
      <c r="J19" s="38">
        <f t="shared" si="4"/>
        <v>0</v>
      </c>
      <c r="K19" s="38">
        <f t="shared" si="4"/>
        <v>3658.3169969999994</v>
      </c>
      <c r="L19" s="38">
        <f t="shared" si="4"/>
        <v>523.79783899999995</v>
      </c>
      <c r="M19" s="38">
        <f t="shared" si="4"/>
        <v>1918.0790034900001</v>
      </c>
      <c r="N19" s="38">
        <f t="shared" si="4"/>
        <v>1177.7000000000007</v>
      </c>
      <c r="O19" s="38">
        <f t="shared" si="4"/>
        <v>30805.399999999994</v>
      </c>
      <c r="P19" s="68">
        <f t="shared" si="4"/>
        <v>30108.932989286081</v>
      </c>
      <c r="Q19" s="37"/>
    </row>
    <row r="20" spans="1:24" x14ac:dyDescent="0.2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24" x14ac:dyDescent="0.2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24" x14ac:dyDescent="0.2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24" x14ac:dyDescent="0.2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24" x14ac:dyDescent="0.2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24" x14ac:dyDescent="0.2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24" x14ac:dyDescent="0.2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4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24" x14ac:dyDescent="0.2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4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4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24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4" x14ac:dyDescent="0.2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6" spans="1:16" x14ac:dyDescent="0.25">
      <c r="A36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C166-A0E9-4D42-B0BA-836B46E00CF4}">
  <sheetPr>
    <tabColor rgb="FFFFC000"/>
  </sheetPr>
  <dimension ref="A1:EF134"/>
  <sheetViews>
    <sheetView zoomScaleNormal="100" workbookViewId="0">
      <pane xSplit="2" ySplit="8" topLeftCell="CI120" activePane="bottomRight" state="frozen"/>
      <selection pane="topRight" activeCell="D1" sqref="D1"/>
      <selection pane="bottomLeft" activeCell="A10" sqref="A10"/>
      <selection pane="bottomRight" activeCell="B8" sqref="B8:DW133"/>
    </sheetView>
  </sheetViews>
  <sheetFormatPr defaultRowHeight="12.75" outlineLevelRow="1" outlineLevelCol="1" x14ac:dyDescent="0.25"/>
  <cols>
    <col min="1" max="1" width="9.140625" style="2"/>
    <col min="2" max="2" width="9.28515625" style="2" bestFit="1" customWidth="1"/>
    <col min="3" max="43" width="9.28515625" style="2" customWidth="1" outlineLevel="1"/>
    <col min="44" max="45" width="9.28515625" style="2" bestFit="1" customWidth="1"/>
    <col min="46" max="86" width="9.28515625" style="2" hidden="1" customWidth="1" outlineLevel="1"/>
    <col min="87" max="87" width="9.28515625" style="2" bestFit="1" customWidth="1" collapsed="1"/>
    <col min="88" max="89" width="9.28515625" style="2" bestFit="1" customWidth="1"/>
    <col min="90" max="90" width="9.28515625" style="2" customWidth="1"/>
    <col min="91" max="92" width="9.28515625" style="2" hidden="1" customWidth="1" outlineLevel="1"/>
    <col min="93" max="93" width="9.28515625" style="2" customWidth="1" collapsed="1"/>
    <col min="94" max="95" width="9.28515625" style="2" customWidth="1"/>
    <col min="96" max="98" width="9.28515625" style="2" bestFit="1" customWidth="1"/>
    <col min="99" max="116" width="9.28515625" style="2" hidden="1" customWidth="1" outlineLevel="1"/>
    <col min="117" max="117" width="9.28515625" style="2" customWidth="1" collapsed="1"/>
    <col min="118" max="129" width="9.28515625" style="2" bestFit="1" customWidth="1"/>
    <col min="130" max="130" width="10.5703125" style="2" bestFit="1" customWidth="1"/>
    <col min="131" max="136" width="9.28515625" style="2" bestFit="1" customWidth="1"/>
    <col min="137" max="16384" width="9.140625" style="2"/>
  </cols>
  <sheetData>
    <row r="1" spans="1:130" x14ac:dyDescent="0.25">
      <c r="A1" s="64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 t="s">
        <v>146</v>
      </c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 t="s">
        <v>145</v>
      </c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3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</row>
    <row r="3" spans="1:130" x14ac:dyDescent="0.25">
      <c r="A3" s="64" t="s">
        <v>145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Z3" s="31" t="s">
        <v>144</v>
      </c>
    </row>
    <row r="4" spans="1:130" x14ac:dyDescent="0.25">
      <c r="A4" s="64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Z4" s="30">
        <f>MAX(DZ8:DZ133)</f>
        <v>3.637978807091713E-11</v>
      </c>
    </row>
    <row r="7" spans="1:130" x14ac:dyDescent="0.25">
      <c r="A7" s="9"/>
      <c r="B7" s="62" t="s">
        <v>28</v>
      </c>
      <c r="C7" s="62" t="s">
        <v>29</v>
      </c>
      <c r="D7" s="62" t="s">
        <v>30</v>
      </c>
      <c r="E7" s="62" t="s">
        <v>20</v>
      </c>
      <c r="F7" s="62" t="s">
        <v>31</v>
      </c>
      <c r="G7" s="62" t="s">
        <v>32</v>
      </c>
      <c r="H7" s="62" t="s">
        <v>33</v>
      </c>
      <c r="I7" s="62" t="s">
        <v>34</v>
      </c>
      <c r="J7" s="62" t="s">
        <v>35</v>
      </c>
      <c r="K7" s="62" t="s">
        <v>36</v>
      </c>
      <c r="L7" s="62" t="s">
        <v>37</v>
      </c>
      <c r="M7" s="62" t="s">
        <v>38</v>
      </c>
      <c r="N7" s="62" t="s">
        <v>39</v>
      </c>
      <c r="O7" s="62" t="s">
        <v>40</v>
      </c>
      <c r="P7" s="62" t="s">
        <v>41</v>
      </c>
      <c r="Q7" s="62" t="s">
        <v>42</v>
      </c>
      <c r="R7" s="62" t="s">
        <v>43</v>
      </c>
      <c r="S7" s="62" t="s">
        <v>44</v>
      </c>
      <c r="T7" s="62" t="s">
        <v>45</v>
      </c>
      <c r="U7" s="62" t="s">
        <v>46</v>
      </c>
      <c r="V7" s="62" t="s">
        <v>47</v>
      </c>
      <c r="W7" s="62" t="s">
        <v>48</v>
      </c>
      <c r="X7" s="62" t="s">
        <v>49</v>
      </c>
      <c r="Y7" s="62" t="s">
        <v>50</v>
      </c>
      <c r="Z7" s="62" t="s">
        <v>51</v>
      </c>
      <c r="AA7" s="62" t="s">
        <v>52</v>
      </c>
      <c r="AB7" s="62" t="s">
        <v>53</v>
      </c>
      <c r="AC7" s="62" t="s">
        <v>54</v>
      </c>
      <c r="AD7" s="62" t="s">
        <v>55</v>
      </c>
      <c r="AE7" s="62" t="s">
        <v>56</v>
      </c>
      <c r="AF7" s="62" t="s">
        <v>57</v>
      </c>
      <c r="AG7" s="62" t="s">
        <v>58</v>
      </c>
      <c r="AH7" s="62" t="s">
        <v>59</v>
      </c>
      <c r="AI7" s="62" t="s">
        <v>60</v>
      </c>
      <c r="AJ7" s="62" t="s">
        <v>61</v>
      </c>
      <c r="AK7" s="62" t="s">
        <v>62</v>
      </c>
      <c r="AL7" s="62" t="s">
        <v>63</v>
      </c>
      <c r="AM7" s="62" t="s">
        <v>64</v>
      </c>
      <c r="AN7" s="62" t="s">
        <v>65</v>
      </c>
      <c r="AO7" s="62" t="s">
        <v>66</v>
      </c>
      <c r="AP7" s="62" t="s">
        <v>67</v>
      </c>
      <c r="AQ7" s="62" t="s">
        <v>68</v>
      </c>
      <c r="AR7" s="62" t="s">
        <v>111</v>
      </c>
      <c r="AS7" s="62" t="s">
        <v>70</v>
      </c>
      <c r="AT7" s="62" t="s">
        <v>71</v>
      </c>
      <c r="AU7" s="62" t="s">
        <v>72</v>
      </c>
      <c r="AV7" s="62" t="s">
        <v>112</v>
      </c>
      <c r="AW7" s="62" t="s">
        <v>73</v>
      </c>
      <c r="AX7" s="62" t="s">
        <v>74</v>
      </c>
      <c r="AY7" s="62" t="s">
        <v>75</v>
      </c>
      <c r="AZ7" s="62" t="s">
        <v>76</v>
      </c>
      <c r="BA7" s="62" t="s">
        <v>77</v>
      </c>
      <c r="BB7" s="62" t="s">
        <v>78</v>
      </c>
      <c r="BC7" s="62" t="s">
        <v>79</v>
      </c>
      <c r="BD7" s="62" t="s">
        <v>80</v>
      </c>
      <c r="BE7" s="62" t="s">
        <v>81</v>
      </c>
      <c r="BF7" s="62" t="s">
        <v>82</v>
      </c>
      <c r="BG7" s="62" t="s">
        <v>83</v>
      </c>
      <c r="BH7" s="62" t="s">
        <v>84</v>
      </c>
      <c r="BI7" s="62" t="s">
        <v>85</v>
      </c>
      <c r="BJ7" s="62" t="s">
        <v>86</v>
      </c>
      <c r="BK7" s="62" t="s">
        <v>87</v>
      </c>
      <c r="BL7" s="62" t="s">
        <v>88</v>
      </c>
      <c r="BM7" s="62" t="s">
        <v>89</v>
      </c>
      <c r="BN7" s="62" t="s">
        <v>90</v>
      </c>
      <c r="BO7" s="62" t="s">
        <v>91</v>
      </c>
      <c r="BP7" s="62" t="s">
        <v>92</v>
      </c>
      <c r="BQ7" s="62" t="s">
        <v>93</v>
      </c>
      <c r="BR7" s="62" t="s">
        <v>94</v>
      </c>
      <c r="BS7" s="62" t="s">
        <v>95</v>
      </c>
      <c r="BT7" s="62" t="s">
        <v>96</v>
      </c>
      <c r="BU7" s="62" t="s">
        <v>97</v>
      </c>
      <c r="BV7" s="62" t="s">
        <v>98</v>
      </c>
      <c r="BW7" s="62" t="s">
        <v>99</v>
      </c>
      <c r="BX7" s="62" t="s">
        <v>100</v>
      </c>
      <c r="BY7" s="62" t="s">
        <v>101</v>
      </c>
      <c r="BZ7" s="62" t="s">
        <v>102</v>
      </c>
      <c r="CA7" s="62" t="s">
        <v>103</v>
      </c>
      <c r="CB7" s="62" t="s">
        <v>104</v>
      </c>
      <c r="CC7" s="62" t="s">
        <v>105</v>
      </c>
      <c r="CD7" s="62" t="s">
        <v>106</v>
      </c>
      <c r="CE7" s="62" t="s">
        <v>107</v>
      </c>
      <c r="CF7" s="62" t="s">
        <v>108</v>
      </c>
      <c r="CG7" s="62" t="s">
        <v>109</v>
      </c>
      <c r="CH7" s="62" t="s">
        <v>110</v>
      </c>
      <c r="CI7" s="62" t="s">
        <v>69</v>
      </c>
      <c r="CJ7" s="6" t="s">
        <v>10</v>
      </c>
      <c r="CK7" s="7" t="s">
        <v>176</v>
      </c>
      <c r="CL7" s="7" t="s">
        <v>177</v>
      </c>
      <c r="CM7" s="7" t="s">
        <v>178</v>
      </c>
      <c r="CN7" s="7" t="s">
        <v>179</v>
      </c>
      <c r="CO7" s="7" t="s">
        <v>190</v>
      </c>
      <c r="CP7" s="7" t="s">
        <v>157</v>
      </c>
      <c r="CQ7" s="7" t="s">
        <v>158</v>
      </c>
      <c r="CR7" s="7" t="s">
        <v>159</v>
      </c>
      <c r="CS7" s="7" t="s">
        <v>160</v>
      </c>
      <c r="CT7" s="7" t="s">
        <v>226</v>
      </c>
      <c r="CU7" s="7" t="s">
        <v>228</v>
      </c>
      <c r="CV7" s="7" t="s">
        <v>230</v>
      </c>
      <c r="CW7" s="7" t="s">
        <v>232</v>
      </c>
      <c r="CX7" s="7" t="s">
        <v>234</v>
      </c>
      <c r="CY7" s="7" t="s">
        <v>236</v>
      </c>
      <c r="CZ7" s="7" t="s">
        <v>238</v>
      </c>
      <c r="DA7" s="7" t="s">
        <v>240</v>
      </c>
      <c r="DB7" s="7" t="s">
        <v>242</v>
      </c>
      <c r="DC7" s="7" t="s">
        <v>244</v>
      </c>
      <c r="DD7" s="7" t="s">
        <v>246</v>
      </c>
      <c r="DE7" s="7" t="s">
        <v>248</v>
      </c>
      <c r="DF7" s="7" t="s">
        <v>250</v>
      </c>
      <c r="DG7" s="7" t="s">
        <v>252</v>
      </c>
      <c r="DH7" s="7" t="s">
        <v>254</v>
      </c>
      <c r="DI7" s="7" t="s">
        <v>256</v>
      </c>
      <c r="DJ7" s="7" t="s">
        <v>258</v>
      </c>
      <c r="DK7" s="7" t="s">
        <v>260</v>
      </c>
      <c r="DL7" s="7" t="s">
        <v>262</v>
      </c>
      <c r="DM7" s="7" t="s">
        <v>264</v>
      </c>
      <c r="DN7" s="7" t="s">
        <v>265</v>
      </c>
      <c r="DO7" s="7" t="s">
        <v>1</v>
      </c>
      <c r="DP7" s="7" t="s">
        <v>9</v>
      </c>
      <c r="DQ7" s="7" t="s">
        <v>8</v>
      </c>
      <c r="DR7" s="7" t="s">
        <v>7</v>
      </c>
      <c r="DS7" s="7" t="s">
        <v>6</v>
      </c>
      <c r="DT7" s="7" t="s">
        <v>5</v>
      </c>
      <c r="DU7" s="7" t="s">
        <v>4</v>
      </c>
      <c r="DV7" s="7" t="s">
        <v>3</v>
      </c>
      <c r="DW7" s="7" t="s">
        <v>271</v>
      </c>
      <c r="DX7" s="6" t="s">
        <v>2</v>
      </c>
      <c r="DY7" s="6" t="s">
        <v>11</v>
      </c>
      <c r="DZ7" s="6" t="s">
        <v>0</v>
      </c>
    </row>
    <row r="8" spans="1:130" x14ac:dyDescent="0.25">
      <c r="A8" s="3" t="s">
        <v>28</v>
      </c>
      <c r="B8" s="43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60">
        <v>3999.0780585893654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3.104866026019335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0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0</v>
      </c>
      <c r="CJ8" s="40">
        <v>0</v>
      </c>
      <c r="CK8" s="40">
        <v>0</v>
      </c>
      <c r="CL8" s="40"/>
      <c r="CM8" s="40"/>
      <c r="CN8" s="40"/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>
        <v>0</v>
      </c>
      <c r="DO8" s="40">
        <v>0</v>
      </c>
      <c r="DP8" s="40">
        <v>0</v>
      </c>
      <c r="DQ8" s="40">
        <v>0</v>
      </c>
      <c r="DR8" s="40">
        <v>0</v>
      </c>
      <c r="DS8" s="40">
        <v>0</v>
      </c>
      <c r="DT8" s="40">
        <v>0</v>
      </c>
      <c r="DU8" s="40">
        <v>0</v>
      </c>
      <c r="DV8" s="40">
        <v>0</v>
      </c>
      <c r="DW8" s="40">
        <v>0</v>
      </c>
      <c r="DX8" s="4">
        <f t="shared" ref="DX8:DX39" si="0">SUM(B8:DW8)</f>
        <v>4002.1829246153848</v>
      </c>
      <c r="DY8" s="4">
        <f>SUM(B$8:B$133)</f>
        <v>4002.1829246153839</v>
      </c>
      <c r="DZ8" s="29">
        <f t="shared" ref="DZ8:DZ71" si="1">DY8-DX8</f>
        <v>0</v>
      </c>
    </row>
    <row r="9" spans="1:130" outlineLevel="1" x14ac:dyDescent="0.25">
      <c r="A9" s="3" t="s">
        <v>29</v>
      </c>
      <c r="B9" s="43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60">
        <v>0</v>
      </c>
      <c r="AT9" s="60">
        <v>501.07355854891807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0</v>
      </c>
      <c r="CJ9" s="40">
        <v>0</v>
      </c>
      <c r="CK9" s="40">
        <v>0</v>
      </c>
      <c r="CL9" s="40"/>
      <c r="CM9" s="40"/>
      <c r="CN9" s="40"/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>
        <v>0</v>
      </c>
      <c r="DO9" s="40">
        <v>0</v>
      </c>
      <c r="DP9" s="40">
        <v>0</v>
      </c>
      <c r="DQ9" s="40">
        <v>0</v>
      </c>
      <c r="DR9" s="40">
        <v>0</v>
      </c>
      <c r="DS9" s="40">
        <v>0</v>
      </c>
      <c r="DT9" s="40">
        <v>0</v>
      </c>
      <c r="DU9" s="40">
        <v>0</v>
      </c>
      <c r="DV9" s="40">
        <v>0</v>
      </c>
      <c r="DW9" s="40">
        <v>0</v>
      </c>
      <c r="DX9" s="4">
        <f t="shared" si="0"/>
        <v>501.07355854891807</v>
      </c>
      <c r="DY9" s="4">
        <f>SUM(C$8:C$133)</f>
        <v>501.07355854891796</v>
      </c>
      <c r="DZ9" s="29">
        <f t="shared" si="1"/>
        <v>0</v>
      </c>
    </row>
    <row r="10" spans="1:130" outlineLevel="1" x14ac:dyDescent="0.25">
      <c r="A10" s="3" t="s">
        <v>30</v>
      </c>
      <c r="B10" s="43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60">
        <v>0</v>
      </c>
      <c r="AT10" s="60">
        <v>0</v>
      </c>
      <c r="AU10" s="60">
        <v>723.37176615931151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40">
        <v>0</v>
      </c>
      <c r="CK10" s="40">
        <v>0</v>
      </c>
      <c r="CL10" s="40"/>
      <c r="CM10" s="40"/>
      <c r="CN10" s="40"/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>
        <v>0</v>
      </c>
      <c r="DO10" s="40">
        <v>0</v>
      </c>
      <c r="DP10" s="40">
        <v>0</v>
      </c>
      <c r="DQ10" s="40">
        <v>0</v>
      </c>
      <c r="DR10" s="40">
        <v>0</v>
      </c>
      <c r="DS10" s="40">
        <v>0</v>
      </c>
      <c r="DT10" s="40">
        <v>0</v>
      </c>
      <c r="DU10" s="40">
        <v>0</v>
      </c>
      <c r="DV10" s="40">
        <v>0</v>
      </c>
      <c r="DW10" s="40">
        <v>0</v>
      </c>
      <c r="DX10" s="4">
        <f t="shared" si="0"/>
        <v>723.37176615931151</v>
      </c>
      <c r="DY10" s="4">
        <f>SUM(D$8:D$133)</f>
        <v>723.37176615931139</v>
      </c>
      <c r="DZ10" s="29">
        <f t="shared" si="1"/>
        <v>0</v>
      </c>
    </row>
    <row r="11" spans="1:130" outlineLevel="1" x14ac:dyDescent="0.25">
      <c r="A11" s="3" t="s">
        <v>20</v>
      </c>
      <c r="B11" s="43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60">
        <v>0</v>
      </c>
      <c r="AT11" s="60">
        <v>0</v>
      </c>
      <c r="AU11" s="60">
        <v>0</v>
      </c>
      <c r="AV11" s="60">
        <v>1431.1493168565189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14.747627946675012</v>
      </c>
      <c r="BD11" s="60">
        <v>0</v>
      </c>
      <c r="BE11" s="60">
        <v>0</v>
      </c>
      <c r="BF11" s="60">
        <v>0</v>
      </c>
      <c r="BG11" s="60">
        <v>3.6248204989072524E-2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40">
        <v>0</v>
      </c>
      <c r="CK11" s="40">
        <v>0</v>
      </c>
      <c r="CL11" s="40"/>
      <c r="CM11" s="40"/>
      <c r="CN11" s="40"/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">
        <f t="shared" si="0"/>
        <v>1445.933193008183</v>
      </c>
      <c r="DY11" s="4">
        <f>SUM(E$8:E$133)</f>
        <v>1445.9331930081826</v>
      </c>
      <c r="DZ11" s="29">
        <f t="shared" si="1"/>
        <v>0</v>
      </c>
    </row>
    <row r="12" spans="1:130" outlineLevel="1" x14ac:dyDescent="0.25">
      <c r="A12" s="3" t="s">
        <v>31</v>
      </c>
      <c r="B12" s="43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3848.4056460242055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4.9150585339571835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40">
        <v>0</v>
      </c>
      <c r="CK12" s="40">
        <v>0</v>
      </c>
      <c r="CL12" s="40"/>
      <c r="CM12" s="40"/>
      <c r="CN12" s="40"/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>
        <v>0</v>
      </c>
      <c r="DO12" s="40">
        <v>0</v>
      </c>
      <c r="DP12" s="40">
        <v>0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40">
        <v>0</v>
      </c>
      <c r="DW12" s="40">
        <v>0</v>
      </c>
      <c r="DX12" s="4">
        <f t="shared" si="0"/>
        <v>3853.3207045581626</v>
      </c>
      <c r="DY12" s="4">
        <f>SUM(F$8:F$133)</f>
        <v>3853.3207045581621</v>
      </c>
      <c r="DZ12" s="29">
        <f t="shared" si="1"/>
        <v>0</v>
      </c>
    </row>
    <row r="13" spans="1:130" outlineLevel="1" x14ac:dyDescent="0.25">
      <c r="A13" s="3" t="s">
        <v>32</v>
      </c>
      <c r="B13" s="43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5093.4302631730443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133.70338393622293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40">
        <v>0</v>
      </c>
      <c r="CK13" s="40">
        <v>0</v>
      </c>
      <c r="CL13" s="40"/>
      <c r="CM13" s="40"/>
      <c r="CN13" s="40"/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>
        <v>0</v>
      </c>
      <c r="DO13" s="40">
        <v>0</v>
      </c>
      <c r="DP13" s="40">
        <v>0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40">
        <v>0</v>
      </c>
      <c r="DW13" s="40">
        <v>0</v>
      </c>
      <c r="DX13" s="4">
        <f t="shared" si="0"/>
        <v>5227.1336471092673</v>
      </c>
      <c r="DY13" s="4">
        <f>SUM(G$8:G$133)</f>
        <v>5227.1336471092654</v>
      </c>
      <c r="DZ13" s="29">
        <f t="shared" si="1"/>
        <v>0</v>
      </c>
    </row>
    <row r="14" spans="1:130" outlineLevel="1" x14ac:dyDescent="0.25">
      <c r="A14" s="3" t="s">
        <v>33</v>
      </c>
      <c r="B14" s="43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184.49791133572634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40">
        <v>0</v>
      </c>
      <c r="CK14" s="40">
        <v>0</v>
      </c>
      <c r="CL14" s="40"/>
      <c r="CM14" s="40"/>
      <c r="CN14" s="40"/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40">
        <v>0</v>
      </c>
      <c r="DW14" s="40">
        <v>0</v>
      </c>
      <c r="DX14" s="4">
        <f t="shared" si="0"/>
        <v>184.49791133572634</v>
      </c>
      <c r="DY14" s="4">
        <f>SUM(H$8:H$133)</f>
        <v>184.49791133572629</v>
      </c>
      <c r="DZ14" s="29">
        <f t="shared" si="1"/>
        <v>0</v>
      </c>
    </row>
    <row r="15" spans="1:130" outlineLevel="1" x14ac:dyDescent="0.25">
      <c r="A15" s="3" t="s">
        <v>34</v>
      </c>
      <c r="B15" s="43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4466.9189537644688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4.7301896329183364E-2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40">
        <v>0</v>
      </c>
      <c r="CK15" s="40">
        <v>0</v>
      </c>
      <c r="CL15" s="40"/>
      <c r="CM15" s="40"/>
      <c r="CN15" s="40"/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>
        <v>0</v>
      </c>
      <c r="DO15" s="40">
        <v>0</v>
      </c>
      <c r="DP15" s="40">
        <v>0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40">
        <v>0</v>
      </c>
      <c r="DW15" s="40">
        <v>0</v>
      </c>
      <c r="DX15" s="4">
        <f t="shared" si="0"/>
        <v>4466.9662556607982</v>
      </c>
      <c r="DY15" s="4">
        <f>SUM(I$8:I$133)</f>
        <v>4466.9662556607982</v>
      </c>
      <c r="DZ15" s="29">
        <f t="shared" si="1"/>
        <v>0</v>
      </c>
    </row>
    <row r="16" spans="1:130" outlineLevel="1" x14ac:dyDescent="0.25">
      <c r="A16" s="3" t="s">
        <v>35</v>
      </c>
      <c r="B16" s="43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3737.8084751748438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40">
        <v>0</v>
      </c>
      <c r="CK16" s="40">
        <v>0</v>
      </c>
      <c r="CL16" s="40"/>
      <c r="CM16" s="40"/>
      <c r="CN16" s="40"/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>
        <v>0</v>
      </c>
      <c r="DO16" s="40">
        <v>0</v>
      </c>
      <c r="DP16" s="40">
        <v>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40">
        <v>0</v>
      </c>
      <c r="DW16" s="40">
        <v>0</v>
      </c>
      <c r="DX16" s="4">
        <f t="shared" si="0"/>
        <v>3737.8084751748438</v>
      </c>
      <c r="DY16" s="4">
        <f>SUM(J$8:J$133)</f>
        <v>3737.8084751748429</v>
      </c>
      <c r="DZ16" s="29">
        <f t="shared" si="1"/>
        <v>0</v>
      </c>
    </row>
    <row r="17" spans="1:130" outlineLevel="1" x14ac:dyDescent="0.25">
      <c r="A17" s="3" t="s">
        <v>36</v>
      </c>
      <c r="B17" s="43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1477.6532980551444</v>
      </c>
      <c r="BC17" s="60">
        <v>0</v>
      </c>
      <c r="BD17" s="60">
        <v>0</v>
      </c>
      <c r="BE17" s="60">
        <v>0</v>
      </c>
      <c r="BF17" s="60">
        <v>0</v>
      </c>
      <c r="BG17" s="60">
        <v>3.0299938279835841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40">
        <v>0</v>
      </c>
      <c r="CK17" s="40">
        <v>0</v>
      </c>
      <c r="CL17" s="40"/>
      <c r="CM17" s="40"/>
      <c r="CN17" s="40"/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0">
        <v>0</v>
      </c>
      <c r="DV17" s="40">
        <v>0</v>
      </c>
      <c r="DW17" s="40">
        <v>0</v>
      </c>
      <c r="DX17" s="4">
        <f t="shared" si="0"/>
        <v>1480.683291883128</v>
      </c>
      <c r="DY17" s="4">
        <f>SUM(K$8:K$133)</f>
        <v>1480.6832918831278</v>
      </c>
      <c r="DZ17" s="29">
        <f t="shared" si="1"/>
        <v>0</v>
      </c>
    </row>
    <row r="18" spans="1:130" outlineLevel="1" x14ac:dyDescent="0.25">
      <c r="A18" s="3" t="s">
        <v>37</v>
      </c>
      <c r="B18" s="43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29000.051505758467</v>
      </c>
      <c r="BD18" s="60">
        <v>0</v>
      </c>
      <c r="BE18" s="60">
        <v>0</v>
      </c>
      <c r="BF18" s="60">
        <v>0</v>
      </c>
      <c r="BG18" s="60">
        <v>30.392452810009644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40">
        <v>0</v>
      </c>
      <c r="CK18" s="40">
        <v>0</v>
      </c>
      <c r="CL18" s="40"/>
      <c r="CM18" s="40"/>
      <c r="CN18" s="40"/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>
        <v>0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0</v>
      </c>
      <c r="DU18" s="40">
        <v>0</v>
      </c>
      <c r="DV18" s="40">
        <v>0</v>
      </c>
      <c r="DW18" s="40">
        <v>0</v>
      </c>
      <c r="DX18" s="4">
        <f t="shared" si="0"/>
        <v>29030.443958568478</v>
      </c>
      <c r="DY18" s="4">
        <f>SUM(L$8:L$133)</f>
        <v>29030.443958568474</v>
      </c>
      <c r="DZ18" s="29">
        <f t="shared" si="1"/>
        <v>0</v>
      </c>
    </row>
    <row r="19" spans="1:130" outlineLevel="1" x14ac:dyDescent="0.25">
      <c r="A19" s="3" t="s">
        <v>38</v>
      </c>
      <c r="B19" s="43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6133.1542105548497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BZ19" s="60">
        <v>0</v>
      </c>
      <c r="CA19" s="60">
        <v>0</v>
      </c>
      <c r="CB19" s="60">
        <v>0</v>
      </c>
      <c r="CC19" s="60">
        <v>0</v>
      </c>
      <c r="CD19" s="60">
        <v>0</v>
      </c>
      <c r="CE19" s="60">
        <v>0</v>
      </c>
      <c r="CF19" s="60">
        <v>0</v>
      </c>
      <c r="CG19" s="60">
        <v>0</v>
      </c>
      <c r="CH19" s="60">
        <v>0</v>
      </c>
      <c r="CI19" s="60">
        <v>0</v>
      </c>
      <c r="CJ19" s="40">
        <v>0</v>
      </c>
      <c r="CK19" s="40">
        <v>0</v>
      </c>
      <c r="CL19" s="40"/>
      <c r="CM19" s="40"/>
      <c r="CN19" s="40"/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40">
        <v>0</v>
      </c>
      <c r="DW19" s="40">
        <v>0</v>
      </c>
      <c r="DX19" s="4">
        <f t="shared" si="0"/>
        <v>6133.1542105548497</v>
      </c>
      <c r="DY19" s="4">
        <f>SUM(M$8:M$133)</f>
        <v>6133.1542105548488</v>
      </c>
      <c r="DZ19" s="29">
        <f t="shared" si="1"/>
        <v>0</v>
      </c>
    </row>
    <row r="20" spans="1:130" outlineLevel="1" x14ac:dyDescent="0.25">
      <c r="A20" s="3" t="s">
        <v>39</v>
      </c>
      <c r="B20" s="43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3796.4808126923567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40">
        <v>0</v>
      </c>
      <c r="CK20" s="40">
        <v>0</v>
      </c>
      <c r="CL20" s="40"/>
      <c r="CM20" s="40"/>
      <c r="CN20" s="40"/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>
        <v>0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0">
        <v>0</v>
      </c>
      <c r="DV20" s="40">
        <v>0</v>
      </c>
      <c r="DW20" s="40">
        <v>0</v>
      </c>
      <c r="DX20" s="4">
        <f t="shared" si="0"/>
        <v>3796.4808126923567</v>
      </c>
      <c r="DY20" s="4">
        <f>SUM(N$8:N$133)</f>
        <v>3796.4808126923563</v>
      </c>
      <c r="DZ20" s="29">
        <f t="shared" si="1"/>
        <v>0</v>
      </c>
    </row>
    <row r="21" spans="1:130" outlineLevel="1" x14ac:dyDescent="0.25">
      <c r="A21" s="3" t="s">
        <v>40</v>
      </c>
      <c r="B21" s="43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3820.6897023725492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40">
        <v>0</v>
      </c>
      <c r="CK21" s="40">
        <v>0</v>
      </c>
      <c r="CL21" s="40"/>
      <c r="CM21" s="40"/>
      <c r="CN21" s="40"/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>
        <v>0</v>
      </c>
      <c r="DO21" s="40">
        <v>0</v>
      </c>
      <c r="DP21" s="40">
        <v>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40">
        <v>0</v>
      </c>
      <c r="DW21" s="40">
        <v>0</v>
      </c>
      <c r="DX21" s="4">
        <f t="shared" si="0"/>
        <v>3820.6897023725492</v>
      </c>
      <c r="DY21" s="4">
        <f>SUM(O$8:O$133)</f>
        <v>3820.6897023725487</v>
      </c>
      <c r="DZ21" s="29">
        <f t="shared" si="1"/>
        <v>0</v>
      </c>
    </row>
    <row r="22" spans="1:130" outlineLevel="1" x14ac:dyDescent="0.25">
      <c r="A22" s="3" t="s">
        <v>41</v>
      </c>
      <c r="B22" s="43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5.8052688225876716</v>
      </c>
      <c r="BC22" s="60">
        <v>0</v>
      </c>
      <c r="BD22" s="60">
        <v>0.19730828976833301</v>
      </c>
      <c r="BE22" s="60">
        <v>0</v>
      </c>
      <c r="BF22" s="60">
        <v>0</v>
      </c>
      <c r="BG22" s="60">
        <v>2725.2063092525368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v>0</v>
      </c>
      <c r="BZ22" s="60">
        <v>0</v>
      </c>
      <c r="CA22" s="60">
        <v>0</v>
      </c>
      <c r="CB22" s="60">
        <v>0</v>
      </c>
      <c r="CC22" s="60">
        <v>0</v>
      </c>
      <c r="CD22" s="60">
        <v>0</v>
      </c>
      <c r="CE22" s="60">
        <v>0</v>
      </c>
      <c r="CF22" s="60">
        <v>0</v>
      </c>
      <c r="CG22" s="60">
        <v>0</v>
      </c>
      <c r="CH22" s="60">
        <v>0</v>
      </c>
      <c r="CI22" s="60">
        <v>0</v>
      </c>
      <c r="CJ22" s="40">
        <v>0</v>
      </c>
      <c r="CK22" s="40">
        <v>0</v>
      </c>
      <c r="CL22" s="40"/>
      <c r="CM22" s="40"/>
      <c r="CN22" s="40"/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>
        <v>0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0</v>
      </c>
      <c r="DU22" s="40">
        <v>0</v>
      </c>
      <c r="DV22" s="40">
        <v>0</v>
      </c>
      <c r="DW22" s="40">
        <v>0</v>
      </c>
      <c r="DX22" s="4">
        <f t="shared" si="0"/>
        <v>2731.2088863648928</v>
      </c>
      <c r="DY22" s="4">
        <f>SUM(P$8:P$133)</f>
        <v>2731.2088863648924</v>
      </c>
      <c r="DZ22" s="29">
        <f t="shared" si="1"/>
        <v>0</v>
      </c>
    </row>
    <row r="23" spans="1:130" outlineLevel="1" x14ac:dyDescent="0.25">
      <c r="A23" s="3" t="s">
        <v>42</v>
      </c>
      <c r="B23" s="43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22751.362199634343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60">
        <v>0</v>
      </c>
      <c r="CA23" s="60">
        <v>0</v>
      </c>
      <c r="CB23" s="60">
        <v>0</v>
      </c>
      <c r="CC23" s="60">
        <v>0</v>
      </c>
      <c r="CD23" s="60">
        <v>0</v>
      </c>
      <c r="CE23" s="60">
        <v>0</v>
      </c>
      <c r="CF23" s="60">
        <v>0</v>
      </c>
      <c r="CG23" s="60">
        <v>0</v>
      </c>
      <c r="CH23" s="60">
        <v>0</v>
      </c>
      <c r="CI23" s="60">
        <v>0</v>
      </c>
      <c r="CJ23" s="40">
        <v>0</v>
      </c>
      <c r="CK23" s="40">
        <v>0</v>
      </c>
      <c r="CL23" s="40"/>
      <c r="CM23" s="40"/>
      <c r="CN23" s="40"/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40">
        <v>0</v>
      </c>
      <c r="DW23" s="40">
        <v>0</v>
      </c>
      <c r="DX23" s="4">
        <f t="shared" si="0"/>
        <v>22751.362199634343</v>
      </c>
      <c r="DY23" s="4">
        <f>SUM(Q$8:Q$133)</f>
        <v>22751.362199634343</v>
      </c>
      <c r="DZ23" s="29">
        <f t="shared" si="1"/>
        <v>0</v>
      </c>
    </row>
    <row r="24" spans="1:130" outlineLevel="1" x14ac:dyDescent="0.25">
      <c r="A24" s="3" t="s">
        <v>43</v>
      </c>
      <c r="B24" s="43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3218.6411370998326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40">
        <v>0</v>
      </c>
      <c r="CK24" s="40">
        <v>0</v>
      </c>
      <c r="CL24" s="40"/>
      <c r="CM24" s="40"/>
      <c r="CN24" s="40"/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>
        <v>0</v>
      </c>
      <c r="DO24" s="40">
        <v>0</v>
      </c>
      <c r="DP24" s="40">
        <v>0</v>
      </c>
      <c r="DQ24" s="40">
        <v>0</v>
      </c>
      <c r="DR24" s="40">
        <v>0</v>
      </c>
      <c r="DS24" s="40">
        <v>0</v>
      </c>
      <c r="DT24" s="40">
        <v>0</v>
      </c>
      <c r="DU24" s="40">
        <v>0</v>
      </c>
      <c r="DV24" s="40">
        <v>0</v>
      </c>
      <c r="DW24" s="40">
        <v>0</v>
      </c>
      <c r="DX24" s="4">
        <f t="shared" si="0"/>
        <v>3218.6411370998326</v>
      </c>
      <c r="DY24" s="4">
        <f>SUM(R$8:R$133)</f>
        <v>3218.6411370998321</v>
      </c>
      <c r="DZ24" s="29">
        <f t="shared" si="1"/>
        <v>0</v>
      </c>
    </row>
    <row r="25" spans="1:130" outlineLevel="1" x14ac:dyDescent="0.25">
      <c r="A25" s="3" t="s">
        <v>44</v>
      </c>
      <c r="B25" s="43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1.053886753468063E-2</v>
      </c>
      <c r="BB25" s="60">
        <v>3.8879244294329762E-3</v>
      </c>
      <c r="BC25" s="60">
        <v>2.2001721943567667E-2</v>
      </c>
      <c r="BD25" s="60">
        <v>0</v>
      </c>
      <c r="BE25" s="60">
        <v>0</v>
      </c>
      <c r="BF25" s="60">
        <v>0.300659169966907</v>
      </c>
      <c r="BG25" s="60">
        <v>0.30597459860657639</v>
      </c>
      <c r="BH25" s="60">
        <v>0</v>
      </c>
      <c r="BI25" s="60">
        <v>0</v>
      </c>
      <c r="BJ25" s="60">
        <v>171.67987268649168</v>
      </c>
      <c r="BK25" s="60">
        <v>0</v>
      </c>
      <c r="BL25" s="60">
        <v>8.211577995132993E-4</v>
      </c>
      <c r="BM25" s="60">
        <v>8.9496721769236537E-2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1.5650733971501254E-3</v>
      </c>
      <c r="CA25" s="60">
        <v>0</v>
      </c>
      <c r="CB25" s="60">
        <v>0.36061833601804116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3.5049773288129511E-3</v>
      </c>
      <c r="CJ25" s="40">
        <v>0</v>
      </c>
      <c r="CK25" s="40">
        <v>0</v>
      </c>
      <c r="CL25" s="40"/>
      <c r="CM25" s="40"/>
      <c r="CN25" s="40"/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>
        <v>0</v>
      </c>
      <c r="DO25" s="40">
        <v>0</v>
      </c>
      <c r="DP25" s="40">
        <v>0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40">
        <v>0</v>
      </c>
      <c r="DW25" s="40">
        <v>0</v>
      </c>
      <c r="DX25" s="4">
        <f t="shared" si="0"/>
        <v>172.7789412352856</v>
      </c>
      <c r="DY25" s="4">
        <f>SUM(S$8:S$133)</f>
        <v>172.77894123528557</v>
      </c>
      <c r="DZ25" s="29">
        <f t="shared" si="1"/>
        <v>0</v>
      </c>
    </row>
    <row r="26" spans="1:130" outlineLevel="1" x14ac:dyDescent="0.25">
      <c r="A26" s="3" t="s">
        <v>45</v>
      </c>
      <c r="B26" s="43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12325.690841615973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60">
        <v>0</v>
      </c>
      <c r="CA26" s="60">
        <v>0</v>
      </c>
      <c r="CB26" s="60">
        <v>0</v>
      </c>
      <c r="CC26" s="60">
        <v>0</v>
      </c>
      <c r="CD26" s="60">
        <v>0</v>
      </c>
      <c r="CE26" s="60">
        <v>0</v>
      </c>
      <c r="CF26" s="60">
        <v>0</v>
      </c>
      <c r="CG26" s="60">
        <v>0</v>
      </c>
      <c r="CH26" s="60">
        <v>0</v>
      </c>
      <c r="CI26" s="60">
        <v>0</v>
      </c>
      <c r="CJ26" s="40">
        <v>0</v>
      </c>
      <c r="CK26" s="40">
        <v>0</v>
      </c>
      <c r="CL26" s="40"/>
      <c r="CM26" s="40"/>
      <c r="CN26" s="40"/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>
        <v>0</v>
      </c>
      <c r="DO26" s="40">
        <v>0</v>
      </c>
      <c r="DP26" s="40">
        <v>0</v>
      </c>
      <c r="DQ26" s="40">
        <v>0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40">
        <v>0</v>
      </c>
      <c r="DX26" s="4">
        <f t="shared" si="0"/>
        <v>12325.690841615973</v>
      </c>
      <c r="DY26" s="4">
        <f>SUM(T$8:T$133)</f>
        <v>12325.690841615971</v>
      </c>
      <c r="DZ26" s="29">
        <f t="shared" si="1"/>
        <v>0</v>
      </c>
    </row>
    <row r="27" spans="1:130" outlineLevel="1" x14ac:dyDescent="0.25">
      <c r="A27" s="3" t="s">
        <v>46</v>
      </c>
      <c r="B27" s="43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9.2360965912504547E-2</v>
      </c>
      <c r="BH27" s="60">
        <v>0</v>
      </c>
      <c r="BI27" s="60">
        <v>0</v>
      </c>
      <c r="BJ27" s="60">
        <v>0</v>
      </c>
      <c r="BK27" s="60">
        <v>0</v>
      </c>
      <c r="BL27" s="60">
        <v>5.7387539150547102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0</v>
      </c>
      <c r="CI27" s="60">
        <v>0</v>
      </c>
      <c r="CJ27" s="40">
        <v>0</v>
      </c>
      <c r="CK27" s="40">
        <v>0</v>
      </c>
      <c r="CL27" s="40"/>
      <c r="CM27" s="40"/>
      <c r="CN27" s="40"/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">
        <f t="shared" si="0"/>
        <v>5.8311148809672151</v>
      </c>
      <c r="DY27" s="4">
        <f>SUM(U$8:U$133)</f>
        <v>5.8311148809672133</v>
      </c>
      <c r="DZ27" s="29">
        <f t="shared" si="1"/>
        <v>0</v>
      </c>
    </row>
    <row r="28" spans="1:130" outlineLevel="1" x14ac:dyDescent="0.25">
      <c r="A28" s="3" t="s">
        <v>47</v>
      </c>
      <c r="B28" s="43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4.695034343064311E-2</v>
      </c>
      <c r="BB28" s="60">
        <v>15.041286651509315</v>
      </c>
      <c r="BC28" s="60">
        <v>4.4228510332593715E-2</v>
      </c>
      <c r="BD28" s="60">
        <v>0.45940266329888435</v>
      </c>
      <c r="BE28" s="60">
        <v>0</v>
      </c>
      <c r="BF28" s="60">
        <v>3.0385927531018441E-2</v>
      </c>
      <c r="BG28" s="60">
        <v>5.9387353126078937</v>
      </c>
      <c r="BH28" s="60">
        <v>0</v>
      </c>
      <c r="BI28" s="60">
        <v>0</v>
      </c>
      <c r="BJ28" s="60">
        <v>0.57716136489590164</v>
      </c>
      <c r="BK28" s="60">
        <v>0</v>
      </c>
      <c r="BL28" s="60">
        <v>0</v>
      </c>
      <c r="BM28" s="60">
        <v>1418.5903772310453</v>
      </c>
      <c r="BN28" s="60">
        <v>3.1343809700162208</v>
      </c>
      <c r="BO28" s="60">
        <v>0</v>
      </c>
      <c r="BP28" s="60">
        <v>0</v>
      </c>
      <c r="BQ28" s="60">
        <v>3.5010776486171846E-2</v>
      </c>
      <c r="BR28" s="60">
        <v>0</v>
      </c>
      <c r="BS28" s="60">
        <v>0</v>
      </c>
      <c r="BT28" s="60">
        <v>8.5777342593212486E-2</v>
      </c>
      <c r="BU28" s="60">
        <v>3.3412364301614521</v>
      </c>
      <c r="BV28" s="60">
        <v>3.2394274568834765E-2</v>
      </c>
      <c r="BW28" s="60">
        <v>0.34116651833960726</v>
      </c>
      <c r="BX28" s="60">
        <v>0</v>
      </c>
      <c r="BY28" s="60">
        <v>0</v>
      </c>
      <c r="BZ28" s="60">
        <v>0</v>
      </c>
      <c r="CA28" s="60">
        <v>0</v>
      </c>
      <c r="CB28" s="60">
        <v>1.743767687932592E-2</v>
      </c>
      <c r="CC28" s="60">
        <v>4.6517513389514207</v>
      </c>
      <c r="CD28" s="60">
        <v>3.8908261122956811E-2</v>
      </c>
      <c r="CE28" s="60">
        <v>0</v>
      </c>
      <c r="CF28" s="60">
        <v>1.9056105897410851E-2</v>
      </c>
      <c r="CG28" s="60">
        <v>10.030900261409885</v>
      </c>
      <c r="CH28" s="60">
        <v>0</v>
      </c>
      <c r="CI28" s="60">
        <v>0.7556156638206607</v>
      </c>
      <c r="CJ28" s="40">
        <v>0</v>
      </c>
      <c r="CK28" s="40">
        <v>0</v>
      </c>
      <c r="CL28" s="40"/>
      <c r="CM28" s="40"/>
      <c r="CN28" s="40"/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>
        <v>0</v>
      </c>
      <c r="DO28" s="40">
        <v>0</v>
      </c>
      <c r="DP28" s="40">
        <v>0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40">
        <v>0</v>
      </c>
      <c r="DX28" s="4">
        <f t="shared" si="0"/>
        <v>1463.2121636248987</v>
      </c>
      <c r="DY28" s="4">
        <f>SUM(V$8:V$133)</f>
        <v>1463.2121636248985</v>
      </c>
      <c r="DZ28" s="29">
        <f t="shared" si="1"/>
        <v>0</v>
      </c>
    </row>
    <row r="29" spans="1:130" outlineLevel="1" x14ac:dyDescent="0.25">
      <c r="A29" s="3" t="s">
        <v>48</v>
      </c>
      <c r="B29" s="43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24356.927443408375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BZ29" s="60">
        <v>0</v>
      </c>
      <c r="CA29" s="60">
        <v>0</v>
      </c>
      <c r="CB29" s="60">
        <v>0</v>
      </c>
      <c r="CC29" s="60">
        <v>0</v>
      </c>
      <c r="CD29" s="60">
        <v>0</v>
      </c>
      <c r="CE29" s="60">
        <v>0</v>
      </c>
      <c r="CF29" s="60">
        <v>0</v>
      </c>
      <c r="CG29" s="60">
        <v>0</v>
      </c>
      <c r="CH29" s="60">
        <v>0</v>
      </c>
      <c r="CI29" s="60">
        <v>0</v>
      </c>
      <c r="CJ29" s="40">
        <v>0</v>
      </c>
      <c r="CK29" s="40">
        <v>0</v>
      </c>
      <c r="CL29" s="40"/>
      <c r="CM29" s="40"/>
      <c r="CN29" s="40"/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>
        <v>0</v>
      </c>
      <c r="DO29" s="40">
        <v>0</v>
      </c>
      <c r="DP29" s="40">
        <v>0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40">
        <v>0</v>
      </c>
      <c r="DX29" s="4">
        <f t="shared" si="0"/>
        <v>24356.927443408375</v>
      </c>
      <c r="DY29" s="4">
        <f>SUM(W$8:W$133)</f>
        <v>24356.927443408371</v>
      </c>
      <c r="DZ29" s="29">
        <f t="shared" si="1"/>
        <v>0</v>
      </c>
    </row>
    <row r="30" spans="1:130" outlineLevel="1" x14ac:dyDescent="0.25">
      <c r="A30" s="3" t="s">
        <v>49</v>
      </c>
      <c r="B30" s="43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4653.5513053962241</v>
      </c>
      <c r="BP30" s="60">
        <v>0</v>
      </c>
      <c r="BQ30" s="60">
        <v>95.067765046503766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v>0</v>
      </c>
      <c r="BZ30" s="60">
        <v>0</v>
      </c>
      <c r="CA30" s="60">
        <v>0</v>
      </c>
      <c r="CB30" s="60">
        <v>0</v>
      </c>
      <c r="CC30" s="60">
        <v>0</v>
      </c>
      <c r="CD30" s="60">
        <v>0</v>
      </c>
      <c r="CE30" s="60">
        <v>0</v>
      </c>
      <c r="CF30" s="60">
        <v>0</v>
      </c>
      <c r="CG30" s="60">
        <v>0</v>
      </c>
      <c r="CH30" s="60">
        <v>0</v>
      </c>
      <c r="CI30" s="60">
        <v>0</v>
      </c>
      <c r="CJ30" s="40">
        <v>0</v>
      </c>
      <c r="CK30" s="40">
        <v>0</v>
      </c>
      <c r="CL30" s="40"/>
      <c r="CM30" s="40"/>
      <c r="CN30" s="40"/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">
        <f t="shared" si="0"/>
        <v>4748.6190704427281</v>
      </c>
      <c r="DY30" s="4">
        <f>SUM(X$8:X$133)</f>
        <v>4748.6190704427281</v>
      </c>
      <c r="DZ30" s="29">
        <f t="shared" si="1"/>
        <v>0</v>
      </c>
    </row>
    <row r="31" spans="1:130" outlineLevel="1" x14ac:dyDescent="0.25">
      <c r="A31" s="3" t="s">
        <v>50</v>
      </c>
      <c r="B31" s="43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1758.7561673860446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0</v>
      </c>
      <c r="BY31" s="60">
        <v>0</v>
      </c>
      <c r="BZ31" s="60">
        <v>0</v>
      </c>
      <c r="CA31" s="60">
        <v>0</v>
      </c>
      <c r="CB31" s="60">
        <v>0</v>
      </c>
      <c r="CC31" s="60">
        <v>0</v>
      </c>
      <c r="CD31" s="60">
        <v>0</v>
      </c>
      <c r="CE31" s="60">
        <v>0</v>
      </c>
      <c r="CF31" s="60">
        <v>0</v>
      </c>
      <c r="CG31" s="60">
        <v>0</v>
      </c>
      <c r="CH31" s="60">
        <v>0</v>
      </c>
      <c r="CI31" s="60">
        <v>0</v>
      </c>
      <c r="CJ31" s="40">
        <v>0</v>
      </c>
      <c r="CK31" s="40">
        <v>0</v>
      </c>
      <c r="CL31" s="40"/>
      <c r="CM31" s="40"/>
      <c r="CN31" s="40"/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40">
        <v>0</v>
      </c>
      <c r="DX31" s="4">
        <f t="shared" si="0"/>
        <v>1758.7561673860446</v>
      </c>
      <c r="DY31" s="4">
        <f>SUM(Y$8:Y$133)</f>
        <v>1758.7561673860441</v>
      </c>
      <c r="DZ31" s="29">
        <f t="shared" si="1"/>
        <v>0</v>
      </c>
    </row>
    <row r="32" spans="1:130" outlineLevel="1" x14ac:dyDescent="0.25">
      <c r="A32" s="3" t="s">
        <v>51</v>
      </c>
      <c r="B32" s="43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42.729533995117094</v>
      </c>
      <c r="BO32" s="60">
        <v>0</v>
      </c>
      <c r="BP32" s="60">
        <v>3.5345858388551905</v>
      </c>
      <c r="BQ32" s="60">
        <v>153.3182531857002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v>0</v>
      </c>
      <c r="BZ32" s="60">
        <v>0</v>
      </c>
      <c r="CA32" s="60">
        <v>0</v>
      </c>
      <c r="CB32" s="60">
        <v>0</v>
      </c>
      <c r="CC32" s="60">
        <v>0</v>
      </c>
      <c r="CD32" s="60">
        <v>0</v>
      </c>
      <c r="CE32" s="60">
        <v>0</v>
      </c>
      <c r="CF32" s="60">
        <v>0</v>
      </c>
      <c r="CG32" s="60">
        <v>0</v>
      </c>
      <c r="CH32" s="60">
        <v>0</v>
      </c>
      <c r="CI32" s="60">
        <v>0</v>
      </c>
      <c r="CJ32" s="40">
        <v>0</v>
      </c>
      <c r="CK32" s="40">
        <v>0</v>
      </c>
      <c r="CL32" s="40"/>
      <c r="CM32" s="40"/>
      <c r="CN32" s="40"/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>
        <v>0</v>
      </c>
      <c r="DO32" s="40">
        <v>0</v>
      </c>
      <c r="DP32" s="40">
        <v>0</v>
      </c>
      <c r="DQ32" s="40">
        <v>0</v>
      </c>
      <c r="DR32" s="40">
        <v>0</v>
      </c>
      <c r="DS32" s="40">
        <v>0</v>
      </c>
      <c r="DT32" s="40">
        <v>0</v>
      </c>
      <c r="DU32" s="40">
        <v>0</v>
      </c>
      <c r="DV32" s="40">
        <v>0</v>
      </c>
      <c r="DW32" s="40">
        <v>0</v>
      </c>
      <c r="DX32" s="4">
        <f t="shared" si="0"/>
        <v>199.5823730196725</v>
      </c>
      <c r="DY32" s="4">
        <f>SUM(Z$8:Z$133)</f>
        <v>199.58237301967245</v>
      </c>
      <c r="DZ32" s="29">
        <f t="shared" si="1"/>
        <v>0</v>
      </c>
    </row>
    <row r="33" spans="1:130" outlineLevel="1" x14ac:dyDescent="0.25">
      <c r="A33" s="3" t="s">
        <v>52</v>
      </c>
      <c r="B33" s="43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594.19056812055601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v>0</v>
      </c>
      <c r="BZ33" s="60">
        <v>0</v>
      </c>
      <c r="CA33" s="60">
        <v>0</v>
      </c>
      <c r="CB33" s="60">
        <v>0</v>
      </c>
      <c r="CC33" s="60">
        <v>0</v>
      </c>
      <c r="CD33" s="60">
        <v>0</v>
      </c>
      <c r="CE33" s="60">
        <v>0</v>
      </c>
      <c r="CF33" s="60">
        <v>0</v>
      </c>
      <c r="CG33" s="60">
        <v>0</v>
      </c>
      <c r="CH33" s="60">
        <v>0</v>
      </c>
      <c r="CI33" s="60">
        <v>0</v>
      </c>
      <c r="CJ33" s="40">
        <v>0</v>
      </c>
      <c r="CK33" s="40">
        <v>0</v>
      </c>
      <c r="CL33" s="40"/>
      <c r="CM33" s="40"/>
      <c r="CN33" s="40"/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>
        <v>0</v>
      </c>
      <c r="DO33" s="40">
        <v>0</v>
      </c>
      <c r="DP33" s="40">
        <v>0</v>
      </c>
      <c r="DQ33" s="40">
        <v>0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40">
        <v>0</v>
      </c>
      <c r="DX33" s="4">
        <f t="shared" si="0"/>
        <v>594.19056812055601</v>
      </c>
      <c r="DY33" s="4">
        <f>SUM(AA$8:AA$133)</f>
        <v>594.19056812055601</v>
      </c>
      <c r="DZ33" s="29">
        <f t="shared" si="1"/>
        <v>0</v>
      </c>
    </row>
    <row r="34" spans="1:130" outlineLevel="1" x14ac:dyDescent="0.25">
      <c r="A34" s="3" t="s">
        <v>53</v>
      </c>
      <c r="B34" s="43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10.59469506564975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0</v>
      </c>
      <c r="CH34" s="60">
        <v>0</v>
      </c>
      <c r="CI34" s="60">
        <v>0</v>
      </c>
      <c r="CJ34" s="40">
        <v>0</v>
      </c>
      <c r="CK34" s="40">
        <v>0</v>
      </c>
      <c r="CL34" s="40"/>
      <c r="CM34" s="40"/>
      <c r="CN34" s="40"/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>
        <v>0</v>
      </c>
      <c r="DO34" s="40">
        <v>0</v>
      </c>
      <c r="DP34" s="40">
        <v>0</v>
      </c>
      <c r="DQ34" s="40">
        <v>0</v>
      </c>
      <c r="DR34" s="40">
        <v>0</v>
      </c>
      <c r="DS34" s="40">
        <v>0</v>
      </c>
      <c r="DT34" s="40">
        <v>0</v>
      </c>
      <c r="DU34" s="40">
        <v>0</v>
      </c>
      <c r="DV34" s="40">
        <v>0</v>
      </c>
      <c r="DW34" s="40">
        <v>0</v>
      </c>
      <c r="DX34" s="4">
        <f t="shared" si="0"/>
        <v>10.59469506564975</v>
      </c>
      <c r="DY34" s="4">
        <f>SUM(AB$8:AB$133)</f>
        <v>10.594695065649748</v>
      </c>
      <c r="DZ34" s="29">
        <f t="shared" si="1"/>
        <v>0</v>
      </c>
    </row>
    <row r="35" spans="1:130" outlineLevel="1" x14ac:dyDescent="0.25">
      <c r="A35" s="3" t="s">
        <v>54</v>
      </c>
      <c r="B35" s="43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60">
        <v>0</v>
      </c>
      <c r="BO35" s="60">
        <v>0</v>
      </c>
      <c r="BP35" s="60">
        <v>0</v>
      </c>
      <c r="BQ35" s="60">
        <v>0</v>
      </c>
      <c r="BR35" s="60">
        <v>0</v>
      </c>
      <c r="BS35" s="60">
        <v>0</v>
      </c>
      <c r="BT35" s="60">
        <v>1957.153205213752</v>
      </c>
      <c r="BU35" s="60">
        <v>0</v>
      </c>
      <c r="BV35" s="60">
        <v>0</v>
      </c>
      <c r="BW35" s="60">
        <v>0</v>
      </c>
      <c r="BX35" s="60">
        <v>0</v>
      </c>
      <c r="BY35" s="60">
        <v>0</v>
      </c>
      <c r="BZ35" s="60">
        <v>0</v>
      </c>
      <c r="CA35" s="60">
        <v>0</v>
      </c>
      <c r="CB35" s="60">
        <v>0</v>
      </c>
      <c r="CC35" s="60">
        <v>0</v>
      </c>
      <c r="CD35" s="60">
        <v>0</v>
      </c>
      <c r="CE35" s="60">
        <v>0</v>
      </c>
      <c r="CF35" s="60">
        <v>0</v>
      </c>
      <c r="CG35" s="60">
        <v>0</v>
      </c>
      <c r="CH35" s="60">
        <v>0</v>
      </c>
      <c r="CI35" s="60">
        <v>0</v>
      </c>
      <c r="CJ35" s="40">
        <v>0</v>
      </c>
      <c r="CK35" s="40">
        <v>0</v>
      </c>
      <c r="CL35" s="40"/>
      <c r="CM35" s="40"/>
      <c r="CN35" s="40"/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>
        <v>0</v>
      </c>
      <c r="DO35" s="40">
        <v>0</v>
      </c>
      <c r="DP35" s="40">
        <v>0</v>
      </c>
      <c r="DQ35" s="40">
        <v>0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40">
        <v>0</v>
      </c>
      <c r="DX35" s="4">
        <f t="shared" si="0"/>
        <v>1957.153205213752</v>
      </c>
      <c r="DY35" s="4">
        <f>SUM(AC$8:AC$133)</f>
        <v>1957.1532052137516</v>
      </c>
      <c r="DZ35" s="29">
        <f t="shared" si="1"/>
        <v>0</v>
      </c>
    </row>
    <row r="36" spans="1:130" outlineLevel="1" x14ac:dyDescent="0.25">
      <c r="A36" s="3" t="s">
        <v>55</v>
      </c>
      <c r="B36" s="43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0</v>
      </c>
      <c r="BK36" s="60">
        <v>0</v>
      </c>
      <c r="BL36" s="60">
        <v>0</v>
      </c>
      <c r="BM36" s="60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195.23316408171124</v>
      </c>
      <c r="BV36" s="60">
        <v>0</v>
      </c>
      <c r="BW36" s="60">
        <v>0</v>
      </c>
      <c r="BX36" s="60">
        <v>0</v>
      </c>
      <c r="BY36" s="60">
        <v>0</v>
      </c>
      <c r="BZ36" s="60">
        <v>0</v>
      </c>
      <c r="CA36" s="60">
        <v>0</v>
      </c>
      <c r="CB36" s="60">
        <v>0</v>
      </c>
      <c r="CC36" s="60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0</v>
      </c>
      <c r="CI36" s="60">
        <v>0</v>
      </c>
      <c r="CJ36" s="40">
        <v>0</v>
      </c>
      <c r="CK36" s="40">
        <v>0</v>
      </c>
      <c r="CL36" s="40"/>
      <c r="CM36" s="40"/>
      <c r="CN36" s="40"/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>
        <v>0</v>
      </c>
      <c r="DO36" s="40">
        <v>0</v>
      </c>
      <c r="DP36" s="40">
        <v>0</v>
      </c>
      <c r="DQ36" s="40">
        <v>0</v>
      </c>
      <c r="DR36" s="40">
        <v>0</v>
      </c>
      <c r="DS36" s="40">
        <v>0</v>
      </c>
      <c r="DT36" s="40">
        <v>0</v>
      </c>
      <c r="DU36" s="40">
        <v>0</v>
      </c>
      <c r="DV36" s="40">
        <v>0</v>
      </c>
      <c r="DW36" s="40">
        <v>0</v>
      </c>
      <c r="DX36" s="4">
        <f t="shared" si="0"/>
        <v>195.23316408171124</v>
      </c>
      <c r="DY36" s="4">
        <f>SUM(AD$8:AD$133)</f>
        <v>195.23316408171121</v>
      </c>
      <c r="DZ36" s="29">
        <f t="shared" si="1"/>
        <v>0</v>
      </c>
    </row>
    <row r="37" spans="1:130" outlineLevel="1" x14ac:dyDescent="0.25">
      <c r="A37" s="3" t="s">
        <v>56</v>
      </c>
      <c r="B37" s="43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4724.298043377752</v>
      </c>
      <c r="BW37" s="60">
        <v>0</v>
      </c>
      <c r="BX37" s="60">
        <v>0</v>
      </c>
      <c r="BY37" s="60">
        <v>0</v>
      </c>
      <c r="BZ37" s="60">
        <v>0</v>
      </c>
      <c r="CA37" s="60">
        <v>0</v>
      </c>
      <c r="CB37" s="60">
        <v>0</v>
      </c>
      <c r="CC37" s="60">
        <v>0</v>
      </c>
      <c r="CD37" s="60">
        <v>0</v>
      </c>
      <c r="CE37" s="60">
        <v>0</v>
      </c>
      <c r="CF37" s="60">
        <v>0</v>
      </c>
      <c r="CG37" s="60">
        <v>0</v>
      </c>
      <c r="CH37" s="60">
        <v>0</v>
      </c>
      <c r="CI37" s="60">
        <v>0</v>
      </c>
      <c r="CJ37" s="40">
        <v>0</v>
      </c>
      <c r="CK37" s="40">
        <v>0</v>
      </c>
      <c r="CL37" s="40"/>
      <c r="CM37" s="40"/>
      <c r="CN37" s="40"/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>
        <v>0</v>
      </c>
      <c r="DO37" s="40">
        <v>0</v>
      </c>
      <c r="DP37" s="40">
        <v>0</v>
      </c>
      <c r="DQ37" s="40">
        <v>0</v>
      </c>
      <c r="DR37" s="40">
        <v>0</v>
      </c>
      <c r="DS37" s="40">
        <v>0</v>
      </c>
      <c r="DT37" s="40">
        <v>0</v>
      </c>
      <c r="DU37" s="40">
        <v>0</v>
      </c>
      <c r="DV37" s="40">
        <v>0</v>
      </c>
      <c r="DW37" s="40">
        <v>0</v>
      </c>
      <c r="DX37" s="4">
        <f t="shared" si="0"/>
        <v>4724.298043377752</v>
      </c>
      <c r="DY37" s="4">
        <f>SUM(AE$8:AE$133)</f>
        <v>4724.298043377752</v>
      </c>
      <c r="DZ37" s="29">
        <f t="shared" si="1"/>
        <v>0</v>
      </c>
    </row>
    <row r="38" spans="1:130" outlineLevel="1" x14ac:dyDescent="0.25">
      <c r="A38" s="3" t="s">
        <v>57</v>
      </c>
      <c r="B38" s="43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0</v>
      </c>
      <c r="BI38" s="60">
        <v>0</v>
      </c>
      <c r="BJ38" s="60">
        <v>0</v>
      </c>
      <c r="BK38" s="60">
        <v>0</v>
      </c>
      <c r="BL38" s="60">
        <v>0</v>
      </c>
      <c r="BM38" s="60">
        <v>0</v>
      </c>
      <c r="BN38" s="60">
        <v>0</v>
      </c>
      <c r="BO38" s="60">
        <v>0</v>
      </c>
      <c r="BP38" s="60">
        <v>0</v>
      </c>
      <c r="BQ38" s="60">
        <v>0</v>
      </c>
      <c r="BR38" s="60">
        <v>0</v>
      </c>
      <c r="BS38" s="60">
        <v>0</v>
      </c>
      <c r="BT38" s="60">
        <v>0</v>
      </c>
      <c r="BU38" s="60">
        <v>0</v>
      </c>
      <c r="BV38" s="60">
        <v>0</v>
      </c>
      <c r="BW38" s="60">
        <v>87.883571540367299</v>
      </c>
      <c r="BX38" s="60">
        <v>0</v>
      </c>
      <c r="BY38" s="60">
        <v>0</v>
      </c>
      <c r="BZ38" s="60">
        <v>0</v>
      </c>
      <c r="CA38" s="60">
        <v>0</v>
      </c>
      <c r="CB38" s="60">
        <v>0</v>
      </c>
      <c r="CC38" s="60">
        <v>0</v>
      </c>
      <c r="CD38" s="60">
        <v>0</v>
      </c>
      <c r="CE38" s="60">
        <v>0</v>
      </c>
      <c r="CF38" s="60">
        <v>0</v>
      </c>
      <c r="CG38" s="60">
        <v>0</v>
      </c>
      <c r="CH38" s="60">
        <v>0</v>
      </c>
      <c r="CI38" s="60">
        <v>0</v>
      </c>
      <c r="CJ38" s="40">
        <v>0</v>
      </c>
      <c r="CK38" s="40">
        <v>0</v>
      </c>
      <c r="CL38" s="40"/>
      <c r="CM38" s="40"/>
      <c r="CN38" s="40"/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>
        <v>0</v>
      </c>
      <c r="DO38" s="40">
        <v>0</v>
      </c>
      <c r="DP38" s="40">
        <v>0</v>
      </c>
      <c r="DQ38" s="40">
        <v>0</v>
      </c>
      <c r="DR38" s="40">
        <v>0</v>
      </c>
      <c r="DS38" s="40">
        <v>0</v>
      </c>
      <c r="DT38" s="40">
        <v>0</v>
      </c>
      <c r="DU38" s="40">
        <v>0</v>
      </c>
      <c r="DV38" s="40">
        <v>0</v>
      </c>
      <c r="DW38" s="40">
        <v>0</v>
      </c>
      <c r="DX38" s="4">
        <f t="shared" si="0"/>
        <v>87.883571540367299</v>
      </c>
      <c r="DY38" s="4">
        <f>SUM(AF$8:AF$133)</f>
        <v>87.883571540367285</v>
      </c>
      <c r="DZ38" s="29">
        <f t="shared" si="1"/>
        <v>0</v>
      </c>
    </row>
    <row r="39" spans="1:130" outlineLevel="1" x14ac:dyDescent="0.25">
      <c r="A39" s="3" t="s">
        <v>58</v>
      </c>
      <c r="B39" s="43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0</v>
      </c>
      <c r="BG39" s="60">
        <v>0</v>
      </c>
      <c r="BH39" s="60">
        <v>0</v>
      </c>
      <c r="BI39" s="60">
        <v>0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336.42486774443967</v>
      </c>
      <c r="BY39" s="60">
        <v>0</v>
      </c>
      <c r="BZ39" s="60">
        <v>0</v>
      </c>
      <c r="CA39" s="60">
        <v>0</v>
      </c>
      <c r="CB39" s="60">
        <v>0</v>
      </c>
      <c r="CC39" s="60">
        <v>0</v>
      </c>
      <c r="CD39" s="60">
        <v>0</v>
      </c>
      <c r="CE39" s="60">
        <v>0</v>
      </c>
      <c r="CF39" s="60">
        <v>0</v>
      </c>
      <c r="CG39" s="60">
        <v>0</v>
      </c>
      <c r="CH39" s="60">
        <v>0</v>
      </c>
      <c r="CI39" s="60">
        <v>0</v>
      </c>
      <c r="CJ39" s="40">
        <v>0</v>
      </c>
      <c r="CK39" s="40">
        <v>0</v>
      </c>
      <c r="CL39" s="40"/>
      <c r="CM39" s="40"/>
      <c r="CN39" s="40"/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>
        <v>0</v>
      </c>
      <c r="DO39" s="40">
        <v>0</v>
      </c>
      <c r="DP39" s="40">
        <v>0</v>
      </c>
      <c r="DQ39" s="40">
        <v>0</v>
      </c>
      <c r="DR39" s="40">
        <v>0</v>
      </c>
      <c r="DS39" s="40">
        <v>0</v>
      </c>
      <c r="DT39" s="40">
        <v>0</v>
      </c>
      <c r="DU39" s="40">
        <v>0</v>
      </c>
      <c r="DV39" s="40">
        <v>0</v>
      </c>
      <c r="DW39" s="40">
        <v>0</v>
      </c>
      <c r="DX39" s="4">
        <f t="shared" si="0"/>
        <v>336.42486774443967</v>
      </c>
      <c r="DY39" s="4">
        <f>SUM(AG$8:AG$133)</f>
        <v>336.42486774443961</v>
      </c>
      <c r="DZ39" s="29">
        <f t="shared" si="1"/>
        <v>0</v>
      </c>
    </row>
    <row r="40" spans="1:130" outlineLevel="1" x14ac:dyDescent="0.25">
      <c r="A40" s="3" t="s">
        <v>59</v>
      </c>
      <c r="B40" s="43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0</v>
      </c>
      <c r="BV40" s="60">
        <v>0</v>
      </c>
      <c r="BW40" s="60">
        <v>0</v>
      </c>
      <c r="BX40" s="60">
        <v>0</v>
      </c>
      <c r="BY40" s="60">
        <v>1100.6179331771646</v>
      </c>
      <c r="BZ40" s="60">
        <v>0</v>
      </c>
      <c r="CA40" s="60">
        <v>0</v>
      </c>
      <c r="CB40" s="60">
        <v>0</v>
      </c>
      <c r="CC40" s="60">
        <v>0</v>
      </c>
      <c r="CD40" s="60">
        <v>0</v>
      </c>
      <c r="CE40" s="60">
        <v>0</v>
      </c>
      <c r="CF40" s="60">
        <v>0</v>
      </c>
      <c r="CG40" s="60">
        <v>0</v>
      </c>
      <c r="CH40" s="60">
        <v>0</v>
      </c>
      <c r="CI40" s="60">
        <v>0</v>
      </c>
      <c r="CJ40" s="40">
        <v>0</v>
      </c>
      <c r="CK40" s="40">
        <v>0</v>
      </c>
      <c r="CL40" s="40"/>
      <c r="CM40" s="40"/>
      <c r="CN40" s="40"/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>
        <v>0</v>
      </c>
      <c r="DO40" s="40">
        <v>0</v>
      </c>
      <c r="DP40" s="40">
        <v>0</v>
      </c>
      <c r="DQ40" s="40">
        <v>0</v>
      </c>
      <c r="DR40" s="40">
        <v>0</v>
      </c>
      <c r="DS40" s="40">
        <v>0</v>
      </c>
      <c r="DT40" s="40">
        <v>0</v>
      </c>
      <c r="DU40" s="40">
        <v>0</v>
      </c>
      <c r="DV40" s="40">
        <v>0</v>
      </c>
      <c r="DW40" s="40">
        <v>0</v>
      </c>
      <c r="DX40" s="4">
        <f t="shared" ref="DX40:DX71" si="2">SUM(B40:DW40)</f>
        <v>1100.6179331771646</v>
      </c>
      <c r="DY40" s="4">
        <f>SUM(AH$8:AH$133)</f>
        <v>1100.6179331771643</v>
      </c>
      <c r="DZ40" s="29">
        <f t="shared" si="1"/>
        <v>0</v>
      </c>
    </row>
    <row r="41" spans="1:130" outlineLevel="1" x14ac:dyDescent="0.25">
      <c r="A41" s="3" t="s">
        <v>60</v>
      </c>
      <c r="B41" s="43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60">
        <v>0</v>
      </c>
      <c r="BO41" s="60">
        <v>0</v>
      </c>
      <c r="BP41" s="60">
        <v>0</v>
      </c>
      <c r="BQ41" s="60">
        <v>0</v>
      </c>
      <c r="BR41" s="60">
        <v>0</v>
      </c>
      <c r="BS41" s="60">
        <v>0</v>
      </c>
      <c r="BT41" s="60">
        <v>0</v>
      </c>
      <c r="BU41" s="60">
        <v>0</v>
      </c>
      <c r="BV41" s="60">
        <v>0</v>
      </c>
      <c r="BW41" s="60">
        <v>0</v>
      </c>
      <c r="BX41" s="60">
        <v>0</v>
      </c>
      <c r="BY41" s="60">
        <v>0</v>
      </c>
      <c r="BZ41" s="60">
        <v>78.971309294401038</v>
      </c>
      <c r="CA41" s="60">
        <v>0</v>
      </c>
      <c r="CB41" s="60">
        <v>0</v>
      </c>
      <c r="CC41" s="60">
        <v>0</v>
      </c>
      <c r="CD41" s="60">
        <v>0</v>
      </c>
      <c r="CE41" s="60">
        <v>0</v>
      </c>
      <c r="CF41" s="60">
        <v>0</v>
      </c>
      <c r="CG41" s="60">
        <v>0</v>
      </c>
      <c r="CH41" s="60">
        <v>0</v>
      </c>
      <c r="CI41" s="60">
        <v>0</v>
      </c>
      <c r="CJ41" s="40">
        <v>0</v>
      </c>
      <c r="CK41" s="40">
        <v>0</v>
      </c>
      <c r="CL41" s="40"/>
      <c r="CM41" s="40"/>
      <c r="CN41" s="40"/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>
        <v>0</v>
      </c>
      <c r="DO41" s="40">
        <v>0</v>
      </c>
      <c r="DP41" s="40">
        <v>0</v>
      </c>
      <c r="DQ41" s="40">
        <v>0</v>
      </c>
      <c r="DR41" s="40">
        <v>0</v>
      </c>
      <c r="DS41" s="40">
        <v>0</v>
      </c>
      <c r="DT41" s="40">
        <v>0</v>
      </c>
      <c r="DU41" s="40">
        <v>0</v>
      </c>
      <c r="DV41" s="40">
        <v>0</v>
      </c>
      <c r="DW41" s="40">
        <v>0</v>
      </c>
      <c r="DX41" s="4">
        <f t="shared" si="2"/>
        <v>78.971309294401038</v>
      </c>
      <c r="DY41" s="4">
        <f>SUM(AI$8:AI$133)</f>
        <v>78.971309294401024</v>
      </c>
      <c r="DZ41" s="29">
        <f t="shared" si="1"/>
        <v>0</v>
      </c>
    </row>
    <row r="42" spans="1:130" outlineLevel="1" x14ac:dyDescent="0.25">
      <c r="A42" s="3" t="s">
        <v>61</v>
      </c>
      <c r="B42" s="43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T42" s="60">
        <v>0</v>
      </c>
      <c r="BU42" s="60">
        <v>0</v>
      </c>
      <c r="BV42" s="60">
        <v>0</v>
      </c>
      <c r="BW42" s="60">
        <v>0</v>
      </c>
      <c r="BX42" s="60">
        <v>0</v>
      </c>
      <c r="BY42" s="60">
        <v>0</v>
      </c>
      <c r="BZ42" s="60">
        <v>0</v>
      </c>
      <c r="CA42" s="60">
        <v>568.74138950422582</v>
      </c>
      <c r="CB42" s="60">
        <v>0</v>
      </c>
      <c r="CC42" s="60">
        <v>0</v>
      </c>
      <c r="CD42" s="60">
        <v>0</v>
      </c>
      <c r="CE42" s="60">
        <v>0</v>
      </c>
      <c r="CF42" s="60">
        <v>0</v>
      </c>
      <c r="CG42" s="60">
        <v>0</v>
      </c>
      <c r="CH42" s="60">
        <v>0</v>
      </c>
      <c r="CI42" s="60">
        <v>0</v>
      </c>
      <c r="CJ42" s="40">
        <v>0</v>
      </c>
      <c r="CK42" s="40">
        <v>0</v>
      </c>
      <c r="CL42" s="40"/>
      <c r="CM42" s="40"/>
      <c r="CN42" s="40"/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>
        <v>0</v>
      </c>
      <c r="DO42" s="40">
        <v>0</v>
      </c>
      <c r="DP42" s="40">
        <v>0</v>
      </c>
      <c r="DQ42" s="40">
        <v>0</v>
      </c>
      <c r="DR42" s="40">
        <v>0</v>
      </c>
      <c r="DS42" s="40">
        <v>0</v>
      </c>
      <c r="DT42" s="40">
        <v>0</v>
      </c>
      <c r="DU42" s="40">
        <v>0</v>
      </c>
      <c r="DV42" s="40">
        <v>0</v>
      </c>
      <c r="DW42" s="40">
        <v>0</v>
      </c>
      <c r="DX42" s="4">
        <f t="shared" si="2"/>
        <v>568.74138950422582</v>
      </c>
      <c r="DY42" s="4">
        <f>SUM(AJ$8:AJ$133)</f>
        <v>568.74138950422571</v>
      </c>
      <c r="DZ42" s="29">
        <f t="shared" si="1"/>
        <v>0</v>
      </c>
    </row>
    <row r="43" spans="1:130" outlineLevel="1" x14ac:dyDescent="0.25">
      <c r="A43" s="3" t="s">
        <v>62</v>
      </c>
      <c r="B43" s="43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1.7412660347037652E-2</v>
      </c>
      <c r="BA43" s="60">
        <v>0.37796761049073907</v>
      </c>
      <c r="BB43" s="60">
        <v>18.919334800221634</v>
      </c>
      <c r="BC43" s="60">
        <v>38.627013463717418</v>
      </c>
      <c r="BD43" s="60">
        <v>2.3581598565603712</v>
      </c>
      <c r="BE43" s="60">
        <v>0</v>
      </c>
      <c r="BF43" s="60">
        <v>1.9265889905664024</v>
      </c>
      <c r="BG43" s="60">
        <v>62.429782079389433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0</v>
      </c>
      <c r="BQ43" s="60">
        <v>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60">
        <v>0</v>
      </c>
      <c r="BX43" s="60">
        <v>0</v>
      </c>
      <c r="BY43" s="60">
        <v>0</v>
      </c>
      <c r="BZ43" s="60">
        <v>0</v>
      </c>
      <c r="CA43" s="60">
        <v>0</v>
      </c>
      <c r="CB43" s="60">
        <v>2016.3504214749589</v>
      </c>
      <c r="CC43" s="60">
        <v>0</v>
      </c>
      <c r="CD43" s="60">
        <v>0</v>
      </c>
      <c r="CE43" s="60">
        <v>0</v>
      </c>
      <c r="CF43" s="60">
        <v>0</v>
      </c>
      <c r="CG43" s="60">
        <v>0</v>
      </c>
      <c r="CH43" s="60">
        <v>0</v>
      </c>
      <c r="CI43" s="60">
        <v>0</v>
      </c>
      <c r="CJ43" s="40">
        <v>0</v>
      </c>
      <c r="CK43" s="40">
        <v>0</v>
      </c>
      <c r="CL43" s="40"/>
      <c r="CM43" s="40"/>
      <c r="CN43" s="40"/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>
        <v>0</v>
      </c>
      <c r="DO43" s="40">
        <v>0</v>
      </c>
      <c r="DP43" s="40">
        <v>0</v>
      </c>
      <c r="DQ43" s="40">
        <v>0</v>
      </c>
      <c r="DR43" s="40">
        <v>0</v>
      </c>
      <c r="DS43" s="40">
        <v>0</v>
      </c>
      <c r="DT43" s="40">
        <v>0</v>
      </c>
      <c r="DU43" s="40">
        <v>0</v>
      </c>
      <c r="DV43" s="40">
        <v>0</v>
      </c>
      <c r="DW43" s="40">
        <v>0</v>
      </c>
      <c r="DX43" s="4">
        <f t="shared" si="2"/>
        <v>2141.006680936252</v>
      </c>
      <c r="DY43" s="4">
        <f>SUM(AK$8:AK$133)</f>
        <v>2141.0066809362515</v>
      </c>
      <c r="DZ43" s="29">
        <f t="shared" si="1"/>
        <v>0</v>
      </c>
    </row>
    <row r="44" spans="1:130" outlineLevel="1" x14ac:dyDescent="0.25">
      <c r="A44" s="3" t="s">
        <v>63</v>
      </c>
      <c r="B44" s="43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5.2656341226966386E-2</v>
      </c>
      <c r="BB44" s="60">
        <v>0</v>
      </c>
      <c r="BC44" s="60">
        <v>0.19390453484290582</v>
      </c>
      <c r="BD44" s="60">
        <v>2.7560365286844676E-2</v>
      </c>
      <c r="BE44" s="60">
        <v>7.4391071064014097E-3</v>
      </c>
      <c r="BF44" s="60">
        <v>3.0545838486966039E-2</v>
      </c>
      <c r="BG44" s="60">
        <v>4.7237229969720369</v>
      </c>
      <c r="BH44" s="60">
        <v>2.4754416145119168E-2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  <c r="BY44" s="60">
        <v>0</v>
      </c>
      <c r="BZ44" s="60">
        <v>0</v>
      </c>
      <c r="CA44" s="60">
        <v>0</v>
      </c>
      <c r="CB44" s="60">
        <v>0</v>
      </c>
      <c r="CC44" s="60">
        <v>3551.4784063768361</v>
      </c>
      <c r="CD44" s="60">
        <v>0</v>
      </c>
      <c r="CE44" s="60">
        <v>0</v>
      </c>
      <c r="CF44" s="60">
        <v>0</v>
      </c>
      <c r="CG44" s="60">
        <v>0</v>
      </c>
      <c r="CH44" s="60">
        <v>0</v>
      </c>
      <c r="CI44" s="60">
        <v>0</v>
      </c>
      <c r="CJ44" s="40">
        <v>0</v>
      </c>
      <c r="CK44" s="40">
        <v>0</v>
      </c>
      <c r="CL44" s="40"/>
      <c r="CM44" s="40"/>
      <c r="CN44" s="40"/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>
        <v>0</v>
      </c>
      <c r="DO44" s="40">
        <v>0</v>
      </c>
      <c r="DP44" s="40">
        <v>0</v>
      </c>
      <c r="DQ44" s="40">
        <v>0</v>
      </c>
      <c r="DR44" s="40">
        <v>0</v>
      </c>
      <c r="DS44" s="40">
        <v>0</v>
      </c>
      <c r="DT44" s="40">
        <v>0</v>
      </c>
      <c r="DU44" s="40">
        <v>0</v>
      </c>
      <c r="DV44" s="40">
        <v>0</v>
      </c>
      <c r="DW44" s="40">
        <v>0</v>
      </c>
      <c r="DX44" s="4">
        <f t="shared" si="2"/>
        <v>3556.5389899769034</v>
      </c>
      <c r="DY44" s="4">
        <f>SUM(AL$8:AL$133)</f>
        <v>3556.5389899769029</v>
      </c>
      <c r="DZ44" s="29">
        <f t="shared" si="1"/>
        <v>0</v>
      </c>
    </row>
    <row r="45" spans="1:130" outlineLevel="1" x14ac:dyDescent="0.25">
      <c r="A45" s="3" t="s">
        <v>64</v>
      </c>
      <c r="B45" s="43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60">
        <v>0</v>
      </c>
      <c r="BY45" s="60">
        <v>0</v>
      </c>
      <c r="BZ45" s="60">
        <v>0</v>
      </c>
      <c r="CA45" s="60">
        <v>0</v>
      </c>
      <c r="CB45" s="60">
        <v>0</v>
      </c>
      <c r="CC45" s="60">
        <v>0</v>
      </c>
      <c r="CD45" s="60">
        <v>404.47307797120283</v>
      </c>
      <c r="CE45" s="60">
        <v>0</v>
      </c>
      <c r="CF45" s="60">
        <v>0</v>
      </c>
      <c r="CG45" s="60">
        <v>0</v>
      </c>
      <c r="CH45" s="60">
        <v>0</v>
      </c>
      <c r="CI45" s="60">
        <v>0</v>
      </c>
      <c r="CJ45" s="40">
        <v>0</v>
      </c>
      <c r="CK45" s="40">
        <v>0</v>
      </c>
      <c r="CL45" s="40"/>
      <c r="CM45" s="40"/>
      <c r="CN45" s="40"/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>
        <v>0</v>
      </c>
      <c r="DO45" s="40">
        <v>0</v>
      </c>
      <c r="DP45" s="40">
        <v>0</v>
      </c>
      <c r="DQ45" s="40">
        <v>0</v>
      </c>
      <c r="DR45" s="40">
        <v>0</v>
      </c>
      <c r="DS45" s="40">
        <v>0</v>
      </c>
      <c r="DT45" s="40">
        <v>0</v>
      </c>
      <c r="DU45" s="40">
        <v>0</v>
      </c>
      <c r="DV45" s="40">
        <v>0</v>
      </c>
      <c r="DW45" s="40">
        <v>0</v>
      </c>
      <c r="DX45" s="4">
        <f t="shared" si="2"/>
        <v>404.47307797120283</v>
      </c>
      <c r="DY45" s="4">
        <f>SUM(AM$8:AM$133)</f>
        <v>404.47307797120271</v>
      </c>
      <c r="DZ45" s="29">
        <f t="shared" si="1"/>
        <v>0</v>
      </c>
    </row>
    <row r="46" spans="1:130" outlineLevel="1" x14ac:dyDescent="0.25">
      <c r="A46" s="3" t="s">
        <v>65</v>
      </c>
      <c r="B46" s="43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60">
        <v>0</v>
      </c>
      <c r="BO46" s="60">
        <v>0</v>
      </c>
      <c r="BP46" s="60">
        <v>0</v>
      </c>
      <c r="BQ46" s="60">
        <v>0</v>
      </c>
      <c r="BR46" s="60">
        <v>0</v>
      </c>
      <c r="BS46" s="60">
        <v>0</v>
      </c>
      <c r="BT46" s="60">
        <v>0</v>
      </c>
      <c r="BU46" s="60">
        <v>0</v>
      </c>
      <c r="BV46" s="60">
        <v>0</v>
      </c>
      <c r="BW46" s="60">
        <v>0</v>
      </c>
      <c r="BX46" s="60">
        <v>0</v>
      </c>
      <c r="BY46" s="60">
        <v>0</v>
      </c>
      <c r="BZ46" s="60">
        <v>0</v>
      </c>
      <c r="CA46" s="60">
        <v>0</v>
      </c>
      <c r="CB46" s="60">
        <v>0</v>
      </c>
      <c r="CC46" s="60">
        <v>0</v>
      </c>
      <c r="CD46" s="60">
        <v>0</v>
      </c>
      <c r="CE46" s="60">
        <v>1036.8954607127455</v>
      </c>
      <c r="CF46" s="60">
        <v>0</v>
      </c>
      <c r="CG46" s="60">
        <v>0</v>
      </c>
      <c r="CH46" s="60">
        <v>0</v>
      </c>
      <c r="CI46" s="60">
        <v>0</v>
      </c>
      <c r="CJ46" s="40">
        <v>0</v>
      </c>
      <c r="CK46" s="40">
        <v>0</v>
      </c>
      <c r="CL46" s="40"/>
      <c r="CM46" s="40"/>
      <c r="CN46" s="40"/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0">
        <v>0</v>
      </c>
      <c r="DV46" s="40">
        <v>0</v>
      </c>
      <c r="DW46" s="40">
        <v>0</v>
      </c>
      <c r="DX46" s="4">
        <f t="shared" si="2"/>
        <v>1036.8954607127455</v>
      </c>
      <c r="DY46" s="4">
        <f>SUM(AN$8:AN$133)</f>
        <v>1036.8954607127453</v>
      </c>
      <c r="DZ46" s="29">
        <f t="shared" si="1"/>
        <v>0</v>
      </c>
    </row>
    <row r="47" spans="1:130" outlineLevel="1" x14ac:dyDescent="0.25">
      <c r="A47" s="3" t="s">
        <v>66</v>
      </c>
      <c r="B47" s="43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0</v>
      </c>
      <c r="BW47" s="60">
        <v>0</v>
      </c>
      <c r="BX47" s="60">
        <v>0</v>
      </c>
      <c r="BY47" s="60">
        <v>0</v>
      </c>
      <c r="BZ47" s="60">
        <v>0</v>
      </c>
      <c r="CA47" s="60">
        <v>0</v>
      </c>
      <c r="CB47" s="60">
        <v>0</v>
      </c>
      <c r="CC47" s="60">
        <v>0</v>
      </c>
      <c r="CD47" s="60">
        <v>0</v>
      </c>
      <c r="CE47" s="60">
        <v>0</v>
      </c>
      <c r="CF47" s="60">
        <v>11901.3118229093</v>
      </c>
      <c r="CG47" s="60">
        <v>0</v>
      </c>
      <c r="CH47" s="60">
        <v>0</v>
      </c>
      <c r="CI47" s="60">
        <v>0</v>
      </c>
      <c r="CJ47" s="40">
        <v>0</v>
      </c>
      <c r="CK47" s="40">
        <v>0</v>
      </c>
      <c r="CL47" s="40"/>
      <c r="CM47" s="40"/>
      <c r="CN47" s="40"/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0">
        <v>0</v>
      </c>
      <c r="DV47" s="40">
        <v>0</v>
      </c>
      <c r="DW47" s="40">
        <v>0</v>
      </c>
      <c r="DX47" s="4">
        <f t="shared" si="2"/>
        <v>11901.3118229093</v>
      </c>
      <c r="DY47" s="4">
        <f>SUM(AO$8:AO$133)</f>
        <v>11901.311822909296</v>
      </c>
      <c r="DZ47" s="29">
        <f t="shared" si="1"/>
        <v>0</v>
      </c>
    </row>
    <row r="48" spans="1:130" outlineLevel="1" x14ac:dyDescent="0.25">
      <c r="A48" s="3" t="s">
        <v>67</v>
      </c>
      <c r="B48" s="43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60">
        <v>0</v>
      </c>
      <c r="BX48" s="60">
        <v>0</v>
      </c>
      <c r="BY48" s="60">
        <v>0</v>
      </c>
      <c r="BZ48" s="60">
        <v>0</v>
      </c>
      <c r="CA48" s="60">
        <v>0</v>
      </c>
      <c r="CB48" s="60">
        <v>0</v>
      </c>
      <c r="CC48" s="60">
        <v>0</v>
      </c>
      <c r="CD48" s="60">
        <v>0</v>
      </c>
      <c r="CE48" s="60">
        <v>0</v>
      </c>
      <c r="CF48" s="60">
        <v>0</v>
      </c>
      <c r="CG48" s="60">
        <v>3709.5364508257885</v>
      </c>
      <c r="CH48" s="60">
        <v>0</v>
      </c>
      <c r="CI48" s="60">
        <v>0</v>
      </c>
      <c r="CJ48" s="40">
        <v>0</v>
      </c>
      <c r="CK48" s="40">
        <v>0</v>
      </c>
      <c r="CL48" s="40"/>
      <c r="CM48" s="40"/>
      <c r="CN48" s="40"/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40">
        <v>0</v>
      </c>
      <c r="DW48" s="40">
        <v>0</v>
      </c>
      <c r="DX48" s="4">
        <f t="shared" si="2"/>
        <v>3709.5364508257885</v>
      </c>
      <c r="DY48" s="4">
        <f>SUM(AP$8:AP$133)</f>
        <v>3709.5364508257881</v>
      </c>
      <c r="DZ48" s="29">
        <f t="shared" si="1"/>
        <v>0</v>
      </c>
    </row>
    <row r="49" spans="1:136" outlineLevel="1" x14ac:dyDescent="0.25">
      <c r="A49" s="3" t="s">
        <v>68</v>
      </c>
      <c r="B49" s="43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60">
        <v>0</v>
      </c>
      <c r="BY49" s="60">
        <v>0</v>
      </c>
      <c r="BZ49" s="60">
        <v>0</v>
      </c>
      <c r="CA49" s="60">
        <v>0</v>
      </c>
      <c r="CB49" s="60">
        <v>0</v>
      </c>
      <c r="CC49" s="60">
        <v>0</v>
      </c>
      <c r="CD49" s="60">
        <v>0</v>
      </c>
      <c r="CE49" s="60">
        <v>0</v>
      </c>
      <c r="CF49" s="60">
        <v>0</v>
      </c>
      <c r="CG49" s="60">
        <v>0</v>
      </c>
      <c r="CH49" s="60">
        <v>1312.8652555276562</v>
      </c>
      <c r="CI49" s="60">
        <v>0</v>
      </c>
      <c r="CJ49" s="40">
        <v>0</v>
      </c>
      <c r="CK49" s="40">
        <v>0</v>
      </c>
      <c r="CL49" s="40"/>
      <c r="CM49" s="40"/>
      <c r="CN49" s="40"/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>
        <v>0</v>
      </c>
      <c r="DO49" s="40">
        <v>0</v>
      </c>
      <c r="DP49" s="40">
        <v>0</v>
      </c>
      <c r="DQ49" s="40">
        <v>0</v>
      </c>
      <c r="DR49" s="40">
        <v>0</v>
      </c>
      <c r="DS49" s="40">
        <v>0</v>
      </c>
      <c r="DT49" s="40">
        <v>0</v>
      </c>
      <c r="DU49" s="40">
        <v>0</v>
      </c>
      <c r="DV49" s="40">
        <v>0</v>
      </c>
      <c r="DW49" s="40">
        <v>0</v>
      </c>
      <c r="DX49" s="4">
        <f t="shared" si="2"/>
        <v>1312.8652555276562</v>
      </c>
      <c r="DY49" s="4">
        <f>SUM(AQ$8:AQ$133)</f>
        <v>1312.865255527656</v>
      </c>
      <c r="DZ49" s="29">
        <f t="shared" si="1"/>
        <v>0</v>
      </c>
    </row>
    <row r="50" spans="1:136" x14ac:dyDescent="0.25">
      <c r="A50" s="3" t="s">
        <v>111</v>
      </c>
      <c r="B50" s="43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20.263003751442728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60">
        <v>0</v>
      </c>
      <c r="BO50" s="60">
        <v>0</v>
      </c>
      <c r="BP50" s="60">
        <v>0</v>
      </c>
      <c r="BQ50" s="60">
        <v>0</v>
      </c>
      <c r="BR50" s="60">
        <v>0</v>
      </c>
      <c r="BS50" s="60">
        <v>0</v>
      </c>
      <c r="BT50" s="60">
        <v>0</v>
      </c>
      <c r="BU50" s="60">
        <v>0</v>
      </c>
      <c r="BV50" s="60">
        <v>0</v>
      </c>
      <c r="BW50" s="60">
        <v>0</v>
      </c>
      <c r="BX50" s="60">
        <v>0</v>
      </c>
      <c r="BY50" s="60">
        <v>0</v>
      </c>
      <c r="BZ50" s="60">
        <v>0</v>
      </c>
      <c r="CA50" s="60">
        <v>0</v>
      </c>
      <c r="CB50" s="60">
        <v>0</v>
      </c>
      <c r="CC50" s="60">
        <v>0</v>
      </c>
      <c r="CD50" s="60">
        <v>0</v>
      </c>
      <c r="CE50" s="60">
        <v>0</v>
      </c>
      <c r="CF50" s="60">
        <v>0</v>
      </c>
      <c r="CG50" s="60">
        <v>0</v>
      </c>
      <c r="CH50" s="60">
        <v>0</v>
      </c>
      <c r="CI50" s="60">
        <v>2345.9568230540526</v>
      </c>
      <c r="CJ50" s="40">
        <v>0</v>
      </c>
      <c r="CK50" s="40">
        <v>0</v>
      </c>
      <c r="CL50" s="40"/>
      <c r="CM50" s="40"/>
      <c r="CN50" s="40"/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>
        <v>0</v>
      </c>
      <c r="DO50" s="40">
        <v>0</v>
      </c>
      <c r="DP50" s="40">
        <v>0</v>
      </c>
      <c r="DQ50" s="40">
        <v>0</v>
      </c>
      <c r="DR50" s="40">
        <v>0</v>
      </c>
      <c r="DS50" s="40">
        <v>0</v>
      </c>
      <c r="DT50" s="40">
        <v>0</v>
      </c>
      <c r="DU50" s="40">
        <v>0</v>
      </c>
      <c r="DV50" s="40">
        <v>0</v>
      </c>
      <c r="DW50" s="40">
        <v>0</v>
      </c>
      <c r="DX50" s="4">
        <f t="shared" si="2"/>
        <v>2366.2198268054954</v>
      </c>
      <c r="DY50" s="4">
        <f>SUM(AR$8:AR$133)</f>
        <v>2366.2198268054949</v>
      </c>
      <c r="DZ50" s="29">
        <f t="shared" si="1"/>
        <v>0</v>
      </c>
    </row>
    <row r="51" spans="1:136" x14ac:dyDescent="0.25">
      <c r="A51" s="3" t="s">
        <v>70</v>
      </c>
      <c r="B51" s="61">
        <v>52.468108030675808</v>
      </c>
      <c r="C51" s="60">
        <v>4.8694836387222718E-11</v>
      </c>
      <c r="D51" s="60">
        <v>4.3621119322867408E-10</v>
      </c>
      <c r="E51" s="60">
        <v>1.5380111171113274E-6</v>
      </c>
      <c r="F51" s="60">
        <v>2.0919199990306749E-11</v>
      </c>
      <c r="G51" s="60">
        <v>1.9074213090110062E-6</v>
      </c>
      <c r="H51" s="60">
        <v>1.9058163873370387E-7</v>
      </c>
      <c r="I51" s="60">
        <v>1.3861765123932788</v>
      </c>
      <c r="J51" s="60">
        <v>1.9843739386587851E-5</v>
      </c>
      <c r="K51" s="60">
        <v>1.6090302811689199E-5</v>
      </c>
      <c r="L51" s="60">
        <v>3677.5090624876752</v>
      </c>
      <c r="M51" s="60">
        <v>69.431119750368197</v>
      </c>
      <c r="N51" s="60">
        <v>0.61686983195127187</v>
      </c>
      <c r="O51" s="60">
        <v>38.465826540641636</v>
      </c>
      <c r="P51" s="60">
        <v>9.3429677140093027E-6</v>
      </c>
      <c r="Q51" s="60">
        <v>8.2213865545986718E-6</v>
      </c>
      <c r="R51" s="60">
        <v>2.6288377461850709E-5</v>
      </c>
      <c r="S51" s="60">
        <v>8.6941741151086446E-7</v>
      </c>
      <c r="T51" s="60">
        <v>6.3763861108156125E-6</v>
      </c>
      <c r="U51" s="60">
        <v>8.6866460879759067E-7</v>
      </c>
      <c r="V51" s="60">
        <v>3.3127559855080713E-6</v>
      </c>
      <c r="W51" s="60">
        <v>0.16239178060583362</v>
      </c>
      <c r="X51" s="60">
        <v>9.383661129550255E-6</v>
      </c>
      <c r="Y51" s="60">
        <v>2.1129230378893656E-5</v>
      </c>
      <c r="Z51" s="60">
        <v>4.8362733988724465E-6</v>
      </c>
      <c r="AA51" s="60">
        <v>5.4395536035957055E-6</v>
      </c>
      <c r="AB51" s="60">
        <v>1.0664163287337097E-8</v>
      </c>
      <c r="AC51" s="60">
        <v>9.364653553566299E-6</v>
      </c>
      <c r="AD51" s="60">
        <v>6.1082746467454534E-2</v>
      </c>
      <c r="AE51" s="60">
        <v>10.85708127058275</v>
      </c>
      <c r="AF51" s="60">
        <v>1.3462076273434388E-6</v>
      </c>
      <c r="AG51" s="60">
        <v>2.8935453824380986E-6</v>
      </c>
      <c r="AH51" s="60">
        <v>3.8390891779360267E-6</v>
      </c>
      <c r="AI51" s="60">
        <v>2.9498197593686622E-7</v>
      </c>
      <c r="AJ51" s="60">
        <v>4.2590245331785132E-6</v>
      </c>
      <c r="AK51" s="60">
        <v>1.1049141255900413E-5</v>
      </c>
      <c r="AL51" s="60">
        <v>1.6152839682395291E-5</v>
      </c>
      <c r="AM51" s="60">
        <v>6.1939186720000448E-7</v>
      </c>
      <c r="AN51" s="60">
        <v>5.0878163879979514E-6</v>
      </c>
      <c r="AO51" s="60">
        <v>7.4960505225939739E-5</v>
      </c>
      <c r="AP51" s="60">
        <v>1.576123617082591</v>
      </c>
      <c r="AQ51" s="60">
        <v>1.3395176786508596</v>
      </c>
      <c r="AR51" s="60">
        <v>1.3508988733931122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1">
        <v>0</v>
      </c>
      <c r="CK51" s="40">
        <v>0</v>
      </c>
      <c r="CL51" s="40"/>
      <c r="CM51" s="40"/>
      <c r="CN51" s="40"/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60">
        <v>73.600316732333653</v>
      </c>
      <c r="CU51" s="60">
        <v>125.17157890937843</v>
      </c>
      <c r="CV51" s="60">
        <v>157.55133008326391</v>
      </c>
      <c r="CW51" s="60">
        <v>192.18428230615663</v>
      </c>
      <c r="CX51" s="60">
        <v>175.84089131666735</v>
      </c>
      <c r="CY51" s="60">
        <v>106.08425604167644</v>
      </c>
      <c r="CZ51" s="60">
        <v>116.96724197016539</v>
      </c>
      <c r="DA51" s="60">
        <v>108.36874655868667</v>
      </c>
      <c r="DB51" s="60">
        <v>105.78283045728082</v>
      </c>
      <c r="DC51" s="60">
        <v>92.629891542884835</v>
      </c>
      <c r="DD51" s="60">
        <v>2.6776204539048729</v>
      </c>
      <c r="DE51" s="60">
        <v>3.839278385947019</v>
      </c>
      <c r="DF51" s="60">
        <v>7.5573493857802641</v>
      </c>
      <c r="DG51" s="60">
        <v>11.015409885582718</v>
      </c>
      <c r="DH51" s="60">
        <v>22.676959927296352</v>
      </c>
      <c r="DI51" s="60">
        <v>26.050790223304269</v>
      </c>
      <c r="DJ51" s="60">
        <v>47.837760079232687</v>
      </c>
      <c r="DK51" s="60">
        <v>76.241222613536877</v>
      </c>
      <c r="DL51" s="60">
        <v>98.890066226272936</v>
      </c>
      <c r="DM51" s="60">
        <v>211.74655746423693</v>
      </c>
      <c r="DN51" s="41">
        <v>5.134393493949962E-4</v>
      </c>
      <c r="DO51" s="40">
        <v>0</v>
      </c>
      <c r="DP51" s="40">
        <v>0</v>
      </c>
      <c r="DQ51" s="40">
        <v>0</v>
      </c>
      <c r="DR51" s="40">
        <v>0</v>
      </c>
      <c r="DS51" s="40">
        <v>0</v>
      </c>
      <c r="DT51" s="40">
        <v>0</v>
      </c>
      <c r="DU51" s="41">
        <v>9.8012050193414476E-4</v>
      </c>
      <c r="DV51" s="41">
        <v>118.75974036698469</v>
      </c>
      <c r="DW51" s="41">
        <v>1140.7707238238377</v>
      </c>
      <c r="DX51" s="4">
        <f t="shared" si="2"/>
        <v>6877.4708629518464</v>
      </c>
      <c r="DY51" s="4">
        <f>SUM(AS$8:AS$133)</f>
        <v>6877.4708629518473</v>
      </c>
      <c r="DZ51" s="29">
        <f t="shared" si="1"/>
        <v>0</v>
      </c>
      <c r="EA51" s="5"/>
      <c r="EB51" s="5"/>
      <c r="EC51" s="5"/>
      <c r="ED51" s="5"/>
      <c r="EE51" s="5"/>
      <c r="EF51" s="5"/>
    </row>
    <row r="52" spans="1:136" outlineLevel="1" x14ac:dyDescent="0.25">
      <c r="A52" s="3" t="s">
        <v>71</v>
      </c>
      <c r="B52" s="61">
        <v>39.733742836006094</v>
      </c>
      <c r="C52" s="60">
        <v>40.55097339434937</v>
      </c>
      <c r="D52" s="60">
        <v>6.2870374115291041E-4</v>
      </c>
      <c r="E52" s="60">
        <v>2.2167091497712956</v>
      </c>
      <c r="F52" s="60">
        <v>3.0150485590444531E-5</v>
      </c>
      <c r="G52" s="60">
        <v>2.7491337488475405</v>
      </c>
      <c r="H52" s="60">
        <v>0.27468206026551656</v>
      </c>
      <c r="I52" s="60">
        <v>9.6736533338834683</v>
      </c>
      <c r="J52" s="60">
        <v>28.600442594032412</v>
      </c>
      <c r="K52" s="60">
        <v>23.190678577312639</v>
      </c>
      <c r="L52" s="60">
        <v>26.638087270088587</v>
      </c>
      <c r="M52" s="60">
        <v>14.697418062639636</v>
      </c>
      <c r="N52" s="60">
        <v>37.539862477214903</v>
      </c>
      <c r="O52" s="60">
        <v>23.794558420413896</v>
      </c>
      <c r="P52" s="60">
        <v>13.465859763459122</v>
      </c>
      <c r="Q52" s="60">
        <v>11.849343997990408</v>
      </c>
      <c r="R52" s="60">
        <v>37.888989360346919</v>
      </c>
      <c r="S52" s="60">
        <v>1.2530764632484195</v>
      </c>
      <c r="T52" s="60">
        <v>9.1901763758814905</v>
      </c>
      <c r="U52" s="60">
        <v>7.7664993195344575E-2</v>
      </c>
      <c r="V52" s="60">
        <v>4.7746186112280249</v>
      </c>
      <c r="W52" s="60">
        <v>3.5421934213707971</v>
      </c>
      <c r="X52" s="60">
        <v>13.524510488126536</v>
      </c>
      <c r="Y52" s="60">
        <v>30.453198801637051</v>
      </c>
      <c r="Z52" s="60">
        <v>6.970438233379868</v>
      </c>
      <c r="AA52" s="60">
        <v>7.8399356868167898</v>
      </c>
      <c r="AB52" s="60">
        <v>1.5370076373761424E-2</v>
      </c>
      <c r="AC52" s="60">
        <v>13.497115193560742</v>
      </c>
      <c r="AD52" s="60">
        <v>2.8466334609849477</v>
      </c>
      <c r="AE52" s="60">
        <v>10.441613305249788</v>
      </c>
      <c r="AF52" s="60">
        <v>1.9402660564826744</v>
      </c>
      <c r="AG52" s="60">
        <v>4.1704175302555591</v>
      </c>
      <c r="AH52" s="60">
        <v>5.5332136503033968</v>
      </c>
      <c r="AI52" s="60">
        <v>0.42515248284095275</v>
      </c>
      <c r="AJ52" s="60">
        <v>6.1384593042014348</v>
      </c>
      <c r="AK52" s="60">
        <v>15.924938543403979</v>
      </c>
      <c r="AL52" s="60">
        <v>23.280811900765237</v>
      </c>
      <c r="AM52" s="60">
        <v>0.89271891733458841</v>
      </c>
      <c r="AN52" s="60">
        <v>7.3329828465830822</v>
      </c>
      <c r="AO52" s="60">
        <v>108.03929565731002</v>
      </c>
      <c r="AP52" s="60">
        <v>14.000941424888207</v>
      </c>
      <c r="AQ52" s="60">
        <v>12.474973235817842</v>
      </c>
      <c r="AR52" s="60">
        <v>6.6716182961236088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1">
        <v>0</v>
      </c>
      <c r="CK52" s="40">
        <v>0</v>
      </c>
      <c r="CL52" s="40"/>
      <c r="CM52" s="40"/>
      <c r="CN52" s="40"/>
      <c r="CO52" s="40">
        <v>0</v>
      </c>
      <c r="CP52" s="40">
        <v>0</v>
      </c>
      <c r="CQ52" s="40">
        <v>0</v>
      </c>
      <c r="CR52" s="40">
        <v>0</v>
      </c>
      <c r="CS52" s="40">
        <v>0</v>
      </c>
      <c r="CT52" s="60">
        <v>4.0610758873529136</v>
      </c>
      <c r="CU52" s="60">
        <v>7.0806992026051949</v>
      </c>
      <c r="CV52" s="60">
        <v>9.1998672697392809</v>
      </c>
      <c r="CW52" s="60">
        <v>11.1612131468064</v>
      </c>
      <c r="CX52" s="60">
        <v>10.394906538368806</v>
      </c>
      <c r="CY52" s="60">
        <v>5.7868748280761535</v>
      </c>
      <c r="CZ52" s="60">
        <v>6.5108461625338157</v>
      </c>
      <c r="DA52" s="60">
        <v>6.1806164901595224</v>
      </c>
      <c r="DB52" s="60">
        <v>6.3778259216959325</v>
      </c>
      <c r="DC52" s="60">
        <v>6.0549028614241189</v>
      </c>
      <c r="DD52" s="60">
        <v>0.15682093373681108</v>
      </c>
      <c r="DE52" s="60">
        <v>0.2866267525116209</v>
      </c>
      <c r="DF52" s="60">
        <v>0.4522538961408043</v>
      </c>
      <c r="DG52" s="60">
        <v>0.71574510273911041</v>
      </c>
      <c r="DH52" s="60">
        <v>1.6013264899094475</v>
      </c>
      <c r="DI52" s="60">
        <v>1.5446574834072535</v>
      </c>
      <c r="DJ52" s="60">
        <v>2.8801830471912981</v>
      </c>
      <c r="DK52" s="60">
        <v>4.5710247961292376</v>
      </c>
      <c r="DL52" s="60">
        <v>5.9854276136095992</v>
      </c>
      <c r="DM52" s="60">
        <v>13.642870657208816</v>
      </c>
      <c r="DN52" s="41">
        <v>1.6261334462597967E-4</v>
      </c>
      <c r="DO52" s="40">
        <v>0</v>
      </c>
      <c r="DP52" s="40">
        <v>0</v>
      </c>
      <c r="DQ52" s="40">
        <v>0</v>
      </c>
      <c r="DR52" s="40">
        <v>0</v>
      </c>
      <c r="DS52" s="40">
        <v>0</v>
      </c>
      <c r="DT52" s="40">
        <v>0</v>
      </c>
      <c r="DU52" s="41">
        <v>3.1041772147734565E-4</v>
      </c>
      <c r="DV52" s="41">
        <v>7.0503219515299635</v>
      </c>
      <c r="DW52" s="41">
        <v>118.7310008281006</v>
      </c>
      <c r="DX52" s="4">
        <f t="shared" si="2"/>
        <v>854.54468975025554</v>
      </c>
      <c r="DY52" s="4">
        <f>SUM(AT$8:AT$133)</f>
        <v>854.54468975025566</v>
      </c>
      <c r="DZ52" s="29">
        <f t="shared" si="1"/>
        <v>0</v>
      </c>
      <c r="EA52" s="5"/>
      <c r="EB52" s="5"/>
      <c r="EC52" s="5"/>
      <c r="ED52" s="5"/>
      <c r="EE52" s="5"/>
      <c r="EF52" s="5"/>
    </row>
    <row r="53" spans="1:136" outlineLevel="1" x14ac:dyDescent="0.25">
      <c r="A53" s="3" t="s">
        <v>72</v>
      </c>
      <c r="B53" s="61">
        <v>61.200039533822128</v>
      </c>
      <c r="C53" s="60">
        <v>1.0809967201434163E-4</v>
      </c>
      <c r="D53" s="60">
        <v>72.981655100037813</v>
      </c>
      <c r="E53" s="60">
        <v>3.4142941972749092</v>
      </c>
      <c r="F53" s="60">
        <v>4.6439393281295524E-5</v>
      </c>
      <c r="G53" s="60">
        <v>4.2343630905259531</v>
      </c>
      <c r="H53" s="60">
        <v>0.4230800258828869</v>
      </c>
      <c r="I53" s="60">
        <v>14.899879150918403</v>
      </c>
      <c r="J53" s="60">
        <v>44.051934011448246</v>
      </c>
      <c r="K53" s="60">
        <v>35.719525633552379</v>
      </c>
      <c r="L53" s="60">
        <v>41.029409204247308</v>
      </c>
      <c r="M53" s="60">
        <v>22.637750744779101</v>
      </c>
      <c r="N53" s="60">
        <v>57.820907463514985</v>
      </c>
      <c r="O53" s="60">
        <v>36.64965372201388</v>
      </c>
      <c r="P53" s="60">
        <v>20.740838669087282</v>
      </c>
      <c r="Q53" s="60">
        <v>18.250994478922507</v>
      </c>
      <c r="R53" s="60">
        <v>58.358651394112506</v>
      </c>
      <c r="S53" s="60">
        <v>1.9300555048695707</v>
      </c>
      <c r="T53" s="60">
        <v>14.155202036921443</v>
      </c>
      <c r="U53" s="60">
        <v>0.11962378358280271</v>
      </c>
      <c r="V53" s="60">
        <v>7.3541233951231524</v>
      </c>
      <c r="W53" s="60">
        <v>5.4558760879655326</v>
      </c>
      <c r="X53" s="60">
        <v>20.831175657554393</v>
      </c>
      <c r="Y53" s="60">
        <v>46.905648387663362</v>
      </c>
      <c r="Z53" s="60">
        <v>10.736242422758734</v>
      </c>
      <c r="AA53" s="60">
        <v>12.075488985674435</v>
      </c>
      <c r="AB53" s="60">
        <v>2.3673815114635156E-2</v>
      </c>
      <c r="AC53" s="60">
        <v>20.788979957104406</v>
      </c>
      <c r="AD53" s="60">
        <v>4.3845373709096025</v>
      </c>
      <c r="AE53" s="60">
        <v>16.082732243867454</v>
      </c>
      <c r="AF53" s="60">
        <v>2.9885017339788273</v>
      </c>
      <c r="AG53" s="60">
        <v>6.4235005188813972</v>
      </c>
      <c r="AH53" s="60">
        <v>8.5225521176119496</v>
      </c>
      <c r="AI53" s="60">
        <v>0.65484263249901142</v>
      </c>
      <c r="AJ53" s="60">
        <v>9.4547839010388746</v>
      </c>
      <c r="AK53" s="60">
        <v>24.528443556211833</v>
      </c>
      <c r="AL53" s="60">
        <v>35.858353807414062</v>
      </c>
      <c r="AM53" s="60">
        <v>1.3750135057490436</v>
      </c>
      <c r="AN53" s="60">
        <v>11.294653060095051</v>
      </c>
      <c r="AO53" s="60">
        <v>166.40791160106809</v>
      </c>
      <c r="AP53" s="60">
        <v>21.565000112131823</v>
      </c>
      <c r="AQ53" s="60">
        <v>19.214622150410179</v>
      </c>
      <c r="AR53" s="60">
        <v>10.275983945497835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1">
        <v>0</v>
      </c>
      <c r="CK53" s="40">
        <v>0</v>
      </c>
      <c r="CL53" s="40"/>
      <c r="CM53" s="40"/>
      <c r="CN53" s="40"/>
      <c r="CO53" s="40">
        <v>0</v>
      </c>
      <c r="CP53" s="40">
        <v>0</v>
      </c>
      <c r="CQ53" s="40">
        <v>0</v>
      </c>
      <c r="CR53" s="40">
        <v>0</v>
      </c>
      <c r="CS53" s="40">
        <v>0</v>
      </c>
      <c r="CT53" s="60">
        <v>6.2424651895071701</v>
      </c>
      <c r="CU53" s="60">
        <v>11.499126094228997</v>
      </c>
      <c r="CV53" s="60">
        <v>17.456002504218613</v>
      </c>
      <c r="CW53" s="60">
        <v>22.886643001059454</v>
      </c>
      <c r="CX53" s="60">
        <v>23.944714324143579</v>
      </c>
      <c r="CY53" s="60">
        <v>9.1093589709851432</v>
      </c>
      <c r="CZ53" s="60">
        <v>11.432851397091113</v>
      </c>
      <c r="DA53" s="60">
        <v>12.211220098652003</v>
      </c>
      <c r="DB53" s="60">
        <v>14.760389475106994</v>
      </c>
      <c r="DC53" s="60">
        <v>15.732839708581514</v>
      </c>
      <c r="DD53" s="60">
        <v>0.26180119350289555</v>
      </c>
      <c r="DE53" s="60">
        <v>0.51891127224834466</v>
      </c>
      <c r="DF53" s="60">
        <v>0.84156790420565775</v>
      </c>
      <c r="DG53" s="60">
        <v>1.7300284546080316</v>
      </c>
      <c r="DH53" s="60">
        <v>4.3539768478789673</v>
      </c>
      <c r="DI53" s="60">
        <v>2.935207911127379</v>
      </c>
      <c r="DJ53" s="60">
        <v>5.7134030126293842</v>
      </c>
      <c r="DK53" s="60">
        <v>9.9191815252679145</v>
      </c>
      <c r="DL53" s="60">
        <v>14.591826541545682</v>
      </c>
      <c r="DM53" s="60">
        <v>43.201480918190114</v>
      </c>
      <c r="DN53" s="41">
        <v>2.1362724170763216E-4</v>
      </c>
      <c r="DO53" s="40">
        <v>0</v>
      </c>
      <c r="DP53" s="40">
        <v>0</v>
      </c>
      <c r="DQ53" s="40">
        <v>0</v>
      </c>
      <c r="DR53" s="40">
        <v>0</v>
      </c>
      <c r="DS53" s="40">
        <v>0</v>
      </c>
      <c r="DT53" s="40">
        <v>0</v>
      </c>
      <c r="DU53" s="41">
        <v>4.077997520369481E-4</v>
      </c>
      <c r="DV53" s="41">
        <v>15.45157570688437</v>
      </c>
      <c r="DW53" s="41">
        <v>28.050630279293134</v>
      </c>
      <c r="DX53" s="4">
        <f t="shared" si="2"/>
        <v>1244.6664770088532</v>
      </c>
      <c r="DY53" s="4">
        <f>SUM(AU$8:AU$133)</f>
        <v>1244.6664770088535</v>
      </c>
      <c r="DZ53" s="29">
        <f t="shared" si="1"/>
        <v>0</v>
      </c>
      <c r="EA53" s="5"/>
      <c r="EB53" s="5"/>
      <c r="EC53" s="5"/>
      <c r="ED53" s="5"/>
      <c r="EE53" s="5"/>
      <c r="EF53" s="5"/>
    </row>
    <row r="54" spans="1:136" outlineLevel="1" x14ac:dyDescent="0.25">
      <c r="A54" s="3" t="s">
        <v>112</v>
      </c>
      <c r="B54" s="61">
        <v>1.0873359018366714E-2</v>
      </c>
      <c r="C54" s="60">
        <v>1.9205976867548197E-8</v>
      </c>
      <c r="D54" s="60">
        <v>1.72048264417494E-7</v>
      </c>
      <c r="E54" s="60">
        <v>229.5459466245201</v>
      </c>
      <c r="F54" s="60">
        <v>8.2508475417502589E-9</v>
      </c>
      <c r="G54" s="60">
        <v>1677.269549262629</v>
      </c>
      <c r="H54" s="60">
        <v>7.5168268680319159E-5</v>
      </c>
      <c r="I54" s="60">
        <v>2.6472488673586164E-3</v>
      </c>
      <c r="J54" s="60">
        <v>7.8266696820541212E-3</v>
      </c>
      <c r="K54" s="60">
        <v>6.3462577661363038E-3</v>
      </c>
      <c r="L54" s="60">
        <v>7.2896602679923175E-3</v>
      </c>
      <c r="M54" s="60">
        <v>4.0220299380729707E-3</v>
      </c>
      <c r="N54" s="60">
        <v>1.0272991494900964E-2</v>
      </c>
      <c r="O54" s="60">
        <v>6.5115128332236521E-3</v>
      </c>
      <c r="P54" s="60">
        <v>3.6850071815129233E-3</v>
      </c>
      <c r="Q54" s="60">
        <v>3.2426386800269908E-3</v>
      </c>
      <c r="R54" s="60">
        <v>1.0368532002094671E-2</v>
      </c>
      <c r="S54" s="60">
        <v>3.4291132145795303E-4</v>
      </c>
      <c r="T54" s="60">
        <v>2.514942717314784E-3</v>
      </c>
      <c r="U54" s="60">
        <v>2.1253455977138346E-5</v>
      </c>
      <c r="V54" s="60">
        <v>1.3066008543401702E-3</v>
      </c>
      <c r="W54" s="60">
        <v>9.6934086834022889E-4</v>
      </c>
      <c r="X54" s="60">
        <v>3.7010572774887258E-3</v>
      </c>
      <c r="Y54" s="60">
        <v>8.3336866902916466E-3</v>
      </c>
      <c r="Z54" s="60">
        <v>1.9074990679762457E-3</v>
      </c>
      <c r="AA54" s="60">
        <v>2.1454418667655926E-3</v>
      </c>
      <c r="AB54" s="60">
        <v>4.2061066142548069E-6</v>
      </c>
      <c r="AC54" s="60">
        <v>3.6935604032461676E-3</v>
      </c>
      <c r="AD54" s="60">
        <v>7.7899702886627278E-4</v>
      </c>
      <c r="AE54" s="60">
        <v>2.8574053712365605E-3</v>
      </c>
      <c r="AF54" s="60">
        <v>5.3096456355399956E-4</v>
      </c>
      <c r="AG54" s="60">
        <v>1.1412578787283762E-3</v>
      </c>
      <c r="AH54" s="60">
        <v>1.5141945925757636E-3</v>
      </c>
      <c r="AI54" s="60">
        <v>1.1634533405422203E-4</v>
      </c>
      <c r="AJ54" s="60">
        <v>1.6798234213599389E-3</v>
      </c>
      <c r="AK54" s="60">
        <v>4.3579477232370311E-3</v>
      </c>
      <c r="AL54" s="60">
        <v>6.3709232498150919E-3</v>
      </c>
      <c r="AM54" s="60">
        <v>2.4429748112907347E-4</v>
      </c>
      <c r="AN54" s="60">
        <v>2.0067114113943721E-3</v>
      </c>
      <c r="AO54" s="60">
        <v>2.9565552246662751E-2</v>
      </c>
      <c r="AP54" s="60">
        <v>3.8314352447556869E-3</v>
      </c>
      <c r="AQ54" s="60">
        <v>3.4138455895638613E-3</v>
      </c>
      <c r="AR54" s="60">
        <v>1.8257253354325093E-3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1">
        <v>0</v>
      </c>
      <c r="CK54" s="40">
        <v>0</v>
      </c>
      <c r="CL54" s="40"/>
      <c r="CM54" s="40"/>
      <c r="CN54" s="40"/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60">
        <v>11.003403662069475</v>
      </c>
      <c r="CU54" s="60">
        <v>22.183894869343796</v>
      </c>
      <c r="CV54" s="60">
        <v>30.691389259778841</v>
      </c>
      <c r="CW54" s="60">
        <v>37.990000879429637</v>
      </c>
      <c r="CX54" s="60">
        <v>35.877169946943276</v>
      </c>
      <c r="CY54" s="60">
        <v>15.296462677158914</v>
      </c>
      <c r="CZ54" s="60">
        <v>18.281378887055929</v>
      </c>
      <c r="DA54" s="60">
        <v>18.339170060353833</v>
      </c>
      <c r="DB54" s="60">
        <v>18.239689293131448</v>
      </c>
      <c r="DC54" s="60">
        <v>16.525727313414212</v>
      </c>
      <c r="DD54" s="60">
        <v>0.3546354394765841</v>
      </c>
      <c r="DE54" s="60">
        <v>0.74637637668316203</v>
      </c>
      <c r="DF54" s="60">
        <v>1.1152848286277735</v>
      </c>
      <c r="DG54" s="60">
        <v>2.0651659524367405</v>
      </c>
      <c r="DH54" s="60">
        <v>3.6972206871623268</v>
      </c>
      <c r="DI54" s="60">
        <v>3.5597035492579878</v>
      </c>
      <c r="DJ54" s="60">
        <v>7.2136657406232638</v>
      </c>
      <c r="DK54" s="60">
        <v>11.312586963912024</v>
      </c>
      <c r="DL54" s="60">
        <v>15.421570324875878</v>
      </c>
      <c r="DM54" s="60">
        <v>33.311653556517243</v>
      </c>
      <c r="DN54" s="41">
        <v>1.6261337663685379E-4</v>
      </c>
      <c r="DO54" s="40">
        <v>0</v>
      </c>
      <c r="DP54" s="40">
        <v>0</v>
      </c>
      <c r="DQ54" s="40">
        <v>0</v>
      </c>
      <c r="DR54" s="40">
        <v>0</v>
      </c>
      <c r="DS54" s="40">
        <v>0</v>
      </c>
      <c r="DT54" s="40">
        <v>0</v>
      </c>
      <c r="DU54" s="41">
        <v>3.1041778258390838E-4</v>
      </c>
      <c r="DV54" s="41">
        <v>20.42932154829532</v>
      </c>
      <c r="DW54" s="41">
        <v>0.12339630398675797</v>
      </c>
      <c r="DX54" s="4">
        <f t="shared" si="2"/>
        <v>2230.7531742414517</v>
      </c>
      <c r="DY54" s="4">
        <f>SUM(AV$8:AV$133)</f>
        <v>2230.7531742414512</v>
      </c>
      <c r="DZ54" s="29">
        <f t="shared" si="1"/>
        <v>0</v>
      </c>
      <c r="EA54" s="5"/>
      <c r="EB54" s="5"/>
      <c r="EC54" s="5"/>
      <c r="ED54" s="5"/>
      <c r="EE54" s="5"/>
      <c r="EF54" s="5"/>
    </row>
    <row r="55" spans="1:136" outlineLevel="1" x14ac:dyDescent="0.25">
      <c r="A55" s="3" t="s">
        <v>73</v>
      </c>
      <c r="B55" s="61">
        <v>285.65133191597442</v>
      </c>
      <c r="C55" s="60">
        <v>5.0455547947009867E-4</v>
      </c>
      <c r="D55" s="60">
        <v>4.5198375039097322E-3</v>
      </c>
      <c r="E55" s="60">
        <v>15.936226388637637</v>
      </c>
      <c r="F55" s="60">
        <v>422.40010235155916</v>
      </c>
      <c r="G55" s="60">
        <v>19.763899922909815</v>
      </c>
      <c r="H55" s="60">
        <v>1.9747270397382974</v>
      </c>
      <c r="I55" s="60">
        <v>69.545221821217069</v>
      </c>
      <c r="J55" s="60">
        <v>205.61250809144741</v>
      </c>
      <c r="K55" s="60">
        <v>166.72097192016059</v>
      </c>
      <c r="L55" s="60">
        <v>191.50486627450186</v>
      </c>
      <c r="M55" s="60">
        <v>105.66175612115893</v>
      </c>
      <c r="N55" s="60">
        <v>269.87922483964269</v>
      </c>
      <c r="O55" s="60">
        <v>171.06234701314025</v>
      </c>
      <c r="P55" s="60">
        <v>96.807914439416649</v>
      </c>
      <c r="Q55" s="60">
        <v>85.186560685375582</v>
      </c>
      <c r="R55" s="60">
        <v>272.38914593078897</v>
      </c>
      <c r="S55" s="60">
        <v>9.00853871725141</v>
      </c>
      <c r="T55" s="60">
        <v>66.069439598184005</v>
      </c>
      <c r="U55" s="60">
        <v>0.55834429797012775</v>
      </c>
      <c r="V55" s="60">
        <v>34.325388658129903</v>
      </c>
      <c r="W55" s="60">
        <v>25.465314780304876</v>
      </c>
      <c r="X55" s="60">
        <v>97.229562550651067</v>
      </c>
      <c r="Y55" s="60">
        <v>218.9322268152074</v>
      </c>
      <c r="Z55" s="60">
        <v>50.111437364986564</v>
      </c>
      <c r="AA55" s="60">
        <v>56.362373922786382</v>
      </c>
      <c r="AB55" s="60">
        <v>0.11049758906268058</v>
      </c>
      <c r="AC55" s="60">
        <v>97.032614017177679</v>
      </c>
      <c r="AD55" s="60">
        <v>20.464838738274533</v>
      </c>
      <c r="AE55" s="60">
        <v>75.066191481295164</v>
      </c>
      <c r="AF55" s="60">
        <v>13.948839040740763</v>
      </c>
      <c r="AG55" s="60">
        <v>29.981704141994637</v>
      </c>
      <c r="AH55" s="60">
        <v>39.779032534346008</v>
      </c>
      <c r="AI55" s="60">
        <v>3.056479564287363</v>
      </c>
      <c r="AJ55" s="60">
        <v>44.130226628642632</v>
      </c>
      <c r="AK55" s="60">
        <v>114.48656937199473</v>
      </c>
      <c r="AL55" s="60">
        <v>167.36895275600801</v>
      </c>
      <c r="AM55" s="60">
        <v>6.4178788496141763</v>
      </c>
      <c r="AN55" s="60">
        <v>52.717820359608893</v>
      </c>
      <c r="AO55" s="60">
        <v>776.70932816850166</v>
      </c>
      <c r="AP55" s="60">
        <v>100.65468995970579</v>
      </c>
      <c r="AQ55" s="60">
        <v>89.684295162809121</v>
      </c>
      <c r="AR55" s="60">
        <v>47.963179813902066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1">
        <v>0</v>
      </c>
      <c r="CK55" s="40">
        <v>0</v>
      </c>
      <c r="CL55" s="40"/>
      <c r="CM55" s="40"/>
      <c r="CN55" s="40"/>
      <c r="CO55" s="40">
        <v>0</v>
      </c>
      <c r="CP55" s="40">
        <v>0</v>
      </c>
      <c r="CQ55" s="40">
        <v>0</v>
      </c>
      <c r="CR55" s="40">
        <v>0</v>
      </c>
      <c r="CS55" s="40">
        <v>0</v>
      </c>
      <c r="CT55" s="60">
        <v>31.188222193646485</v>
      </c>
      <c r="CU55" s="60">
        <v>62.878384139500277</v>
      </c>
      <c r="CV55" s="60">
        <v>86.992161431406558</v>
      </c>
      <c r="CW55" s="60">
        <v>107.67946218757886</v>
      </c>
      <c r="CX55" s="60">
        <v>101.69082061777569</v>
      </c>
      <c r="CY55" s="60">
        <v>43.35653688654439</v>
      </c>
      <c r="CZ55" s="60">
        <v>51.817030824851521</v>
      </c>
      <c r="DA55" s="60">
        <v>51.980835044800273</v>
      </c>
      <c r="DB55" s="60">
        <v>51.698865177347209</v>
      </c>
      <c r="DC55" s="60">
        <v>46.840784105655466</v>
      </c>
      <c r="DD55" s="60">
        <v>1.0051843251251742</v>
      </c>
      <c r="DE55" s="60">
        <v>2.1155410626556241</v>
      </c>
      <c r="DF55" s="60">
        <v>3.1611810411310453</v>
      </c>
      <c r="DG55" s="60">
        <v>5.8535391929115939</v>
      </c>
      <c r="DH55" s="60">
        <v>10.479461067819992</v>
      </c>
      <c r="DI55" s="60">
        <v>10.089680306874229</v>
      </c>
      <c r="DJ55" s="60">
        <v>20.446528806791065</v>
      </c>
      <c r="DK55" s="60">
        <v>32.064576257586829</v>
      </c>
      <c r="DL55" s="60">
        <v>43.711143991305214</v>
      </c>
      <c r="DM55" s="60">
        <v>94.419080192413489</v>
      </c>
      <c r="DN55" s="41">
        <v>1.8632241560118549E-4</v>
      </c>
      <c r="DO55" s="40">
        <v>0</v>
      </c>
      <c r="DP55" s="40">
        <v>0</v>
      </c>
      <c r="DQ55" s="40">
        <v>0</v>
      </c>
      <c r="DR55" s="40">
        <v>0</v>
      </c>
      <c r="DS55" s="40">
        <v>0</v>
      </c>
      <c r="DT55" s="40">
        <v>0</v>
      </c>
      <c r="DU55" s="41">
        <v>3.5567671179819404E-4</v>
      </c>
      <c r="DV55" s="41">
        <v>57.905193636588969</v>
      </c>
      <c r="DW55" s="41">
        <v>1465.962486256755</v>
      </c>
      <c r="DX55" s="4">
        <f t="shared" si="2"/>
        <v>7001.0748347782828</v>
      </c>
      <c r="DY55" s="4">
        <f>SUM(AW$8:AW$133)</f>
        <v>7001.0748347782846</v>
      </c>
      <c r="DZ55" s="29">
        <f t="shared" si="1"/>
        <v>0</v>
      </c>
      <c r="EA55" s="5"/>
      <c r="EB55" s="5"/>
      <c r="EC55" s="5"/>
      <c r="ED55" s="5"/>
      <c r="EE55" s="5"/>
      <c r="EF55" s="5"/>
    </row>
    <row r="56" spans="1:136" outlineLevel="1" x14ac:dyDescent="0.25">
      <c r="A56" s="3" t="s">
        <v>74</v>
      </c>
      <c r="B56" s="61">
        <v>4.0944553543860056E-4</v>
      </c>
      <c r="C56" s="60">
        <v>7.2321731204418914E-10</v>
      </c>
      <c r="D56" s="60">
        <v>6.4786229928315463E-9</v>
      </c>
      <c r="E56" s="60">
        <v>2.2842591710672714E-5</v>
      </c>
      <c r="F56" s="60">
        <v>3.1069264648098059E-10</v>
      </c>
      <c r="G56" s="60">
        <v>2.8329084034066597E-5</v>
      </c>
      <c r="H56" s="60">
        <v>2.8305247684564054E-6</v>
      </c>
      <c r="I56" s="60">
        <v>9.9684396340082257E-5</v>
      </c>
      <c r="J56" s="60">
        <v>2.947198702127528E-4</v>
      </c>
      <c r="K56" s="60">
        <v>2.3897370671729825E-4</v>
      </c>
      <c r="L56" s="60">
        <v>461.89694318652943</v>
      </c>
      <c r="M56" s="60">
        <v>122.64732426795818</v>
      </c>
      <c r="N56" s="60">
        <v>3.8683818828026955E-4</v>
      </c>
      <c r="O56" s="60">
        <v>316.84383851059005</v>
      </c>
      <c r="P56" s="60">
        <v>1.3876206386462942E-4</v>
      </c>
      <c r="Q56" s="60">
        <v>7.6053884961155092</v>
      </c>
      <c r="R56" s="60">
        <v>3.9043584692999528E-4</v>
      </c>
      <c r="S56" s="60">
        <v>1.291261599889667E-5</v>
      </c>
      <c r="T56" s="60">
        <v>9.4702296295835525E-5</v>
      </c>
      <c r="U56" s="60">
        <v>3.1592139138061574E-7</v>
      </c>
      <c r="V56" s="60">
        <v>4.9201160883787431E-5</v>
      </c>
      <c r="W56" s="60">
        <v>5.9059660953361903E-2</v>
      </c>
      <c r="X56" s="60">
        <v>1.3936644381102486E-4</v>
      </c>
      <c r="Y56" s="60">
        <v>3.1381202472210377E-4</v>
      </c>
      <c r="Z56" s="60">
        <v>7.1828491629579336E-5</v>
      </c>
      <c r="AA56" s="60">
        <v>8.0788429077565402E-5</v>
      </c>
      <c r="AB56" s="60">
        <v>1.5838450398597094E-7</v>
      </c>
      <c r="AC56" s="60">
        <v>1.390841426671758E-4</v>
      </c>
      <c r="AD56" s="60">
        <v>0.66295600930978293</v>
      </c>
      <c r="AE56" s="60">
        <v>64.963919282870606</v>
      </c>
      <c r="AF56" s="60">
        <v>1.9993919970458692E-5</v>
      </c>
      <c r="AG56" s="60">
        <v>4.2975031215298725E-5</v>
      </c>
      <c r="AH56" s="60">
        <v>5.7018278773668478E-5</v>
      </c>
      <c r="AI56" s="60">
        <v>4.3810820112853514E-6</v>
      </c>
      <c r="AJ56" s="60">
        <v>6.3255172485267283E-5</v>
      </c>
      <c r="AK56" s="60">
        <v>1.6410220944054106E-4</v>
      </c>
      <c r="AL56" s="60">
        <v>2.3990250637843762E-4</v>
      </c>
      <c r="AM56" s="60">
        <v>9.1992283891514134E-6</v>
      </c>
      <c r="AN56" s="60">
        <v>7.556441637963468E-5</v>
      </c>
      <c r="AO56" s="60">
        <v>1.1133158897563139E-3</v>
      </c>
      <c r="AP56" s="60">
        <v>1.4427593650107973E-4</v>
      </c>
      <c r="AQ56" s="60">
        <v>1.2855124464874299E-4</v>
      </c>
      <c r="AR56" s="60">
        <v>11.802114418309829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1">
        <v>0</v>
      </c>
      <c r="CK56" s="40">
        <v>0</v>
      </c>
      <c r="CL56" s="40"/>
      <c r="CM56" s="40"/>
      <c r="CN56" s="40"/>
      <c r="CO56" s="40">
        <v>0</v>
      </c>
      <c r="CP56" s="40">
        <v>0</v>
      </c>
      <c r="CQ56" s="40">
        <v>0</v>
      </c>
      <c r="CR56" s="40">
        <v>0</v>
      </c>
      <c r="CS56" s="40">
        <v>0</v>
      </c>
      <c r="CT56" s="60">
        <v>70.205541720661714</v>
      </c>
      <c r="CU56" s="60">
        <v>157.78515402247459</v>
      </c>
      <c r="CV56" s="60">
        <v>243.2756671733575</v>
      </c>
      <c r="CW56" s="60">
        <v>313.52309502721357</v>
      </c>
      <c r="CX56" s="60">
        <v>319.30871656838212</v>
      </c>
      <c r="CY56" s="60">
        <v>120.86253656760597</v>
      </c>
      <c r="CZ56" s="60">
        <v>153.67423291509385</v>
      </c>
      <c r="DA56" s="60">
        <v>161.1733888741617</v>
      </c>
      <c r="DB56" s="60">
        <v>185.72176213429481</v>
      </c>
      <c r="DC56" s="60">
        <v>188.84405758758021</v>
      </c>
      <c r="DD56" s="60">
        <v>2.7121113232467051</v>
      </c>
      <c r="DE56" s="60">
        <v>6.1106050921708084</v>
      </c>
      <c r="DF56" s="60">
        <v>10.918284652933979</v>
      </c>
      <c r="DG56" s="60">
        <v>20.405000736934493</v>
      </c>
      <c r="DH56" s="60">
        <v>51.243100699547796</v>
      </c>
      <c r="DI56" s="60">
        <v>35.954706628502748</v>
      </c>
      <c r="DJ56" s="60">
        <v>71.225056812779229</v>
      </c>
      <c r="DK56" s="60">
        <v>117.08205146867168</v>
      </c>
      <c r="DL56" s="60">
        <v>175.68738449536096</v>
      </c>
      <c r="DM56" s="60">
        <v>472.59735528681432</v>
      </c>
      <c r="DN56" s="41">
        <v>1.6510756268961783E-3</v>
      </c>
      <c r="DO56" s="40">
        <v>0</v>
      </c>
      <c r="DP56" s="40">
        <v>0</v>
      </c>
      <c r="DQ56" s="40">
        <v>0</v>
      </c>
      <c r="DR56" s="40">
        <v>0</v>
      </c>
      <c r="DS56" s="40">
        <v>0</v>
      </c>
      <c r="DT56" s="40">
        <v>0</v>
      </c>
      <c r="DU56" s="41">
        <v>1069.8043419953883</v>
      </c>
      <c r="DV56" s="41">
        <v>448.71356794675989</v>
      </c>
      <c r="DW56" s="41">
        <v>36.160619255977245</v>
      </c>
      <c r="DX56" s="4">
        <f t="shared" si="2"/>
        <v>5419.476511468326</v>
      </c>
      <c r="DY56" s="4">
        <f>SUM(AX$8:AX$133)</f>
        <v>5419.476511468326</v>
      </c>
      <c r="DZ56" s="29">
        <f t="shared" si="1"/>
        <v>0</v>
      </c>
      <c r="EA56" s="5"/>
      <c r="EB56" s="5"/>
      <c r="EC56" s="5"/>
      <c r="ED56" s="5"/>
      <c r="EE56" s="5"/>
      <c r="EF56" s="5"/>
    </row>
    <row r="57" spans="1:136" outlineLevel="1" x14ac:dyDescent="0.25">
      <c r="A57" s="3" t="s">
        <v>75</v>
      </c>
      <c r="B57" s="61">
        <v>1.0281757245326003E-5</v>
      </c>
      <c r="C57" s="60">
        <v>1.8161010914650978E-11</v>
      </c>
      <c r="D57" s="60">
        <v>1.6268739827612612E-10</v>
      </c>
      <c r="E57" s="60">
        <v>5.7360982718164851E-7</v>
      </c>
      <c r="F57" s="60">
        <v>7.8019323512793517E-12</v>
      </c>
      <c r="G57" s="60">
        <v>7.1138341930801577E-7</v>
      </c>
      <c r="H57" s="60">
        <v>1.617267390395408E-3</v>
      </c>
      <c r="I57" s="60">
        <v>2.503216363606641E-6</v>
      </c>
      <c r="J57" s="60">
        <v>7.4008333187843816E-6</v>
      </c>
      <c r="K57" s="60">
        <v>6.0009682065551419E-6</v>
      </c>
      <c r="L57" s="60">
        <v>0.29414085388280514</v>
      </c>
      <c r="M57" s="60">
        <v>1.1975079187359043</v>
      </c>
      <c r="N57" s="60">
        <v>160.87478106024966</v>
      </c>
      <c r="O57" s="60">
        <v>0.78448034123581822</v>
      </c>
      <c r="P57" s="60">
        <v>3.4845119363390647E-6</v>
      </c>
      <c r="Q57" s="60">
        <v>5.542542697513861</v>
      </c>
      <c r="R57" s="60">
        <v>9.8043970456467332E-6</v>
      </c>
      <c r="S57" s="60">
        <v>3.2425407438024735E-7</v>
      </c>
      <c r="T57" s="60">
        <v>23.654519410364916</v>
      </c>
      <c r="U57" s="60">
        <v>1.6890689757967411E-9</v>
      </c>
      <c r="V57" s="60">
        <v>1.2355108277183598E-6</v>
      </c>
      <c r="W57" s="60">
        <v>3.1576159056989612E-4</v>
      </c>
      <c r="X57" s="60">
        <v>3.4996887727066174E-6</v>
      </c>
      <c r="Y57" s="60">
        <v>7.8802643565294147E-6</v>
      </c>
      <c r="Z57" s="60">
        <v>1.8037151472225786E-6</v>
      </c>
      <c r="AA57" s="60">
        <v>2.0287118654669658E-6</v>
      </c>
      <c r="AB57" s="60">
        <v>3.9772591967835178E-9</v>
      </c>
      <c r="AC57" s="60">
        <v>3.4925997911940582E-6</v>
      </c>
      <c r="AD57" s="60">
        <v>7.36613067967687E-7</v>
      </c>
      <c r="AE57" s="60">
        <v>2.7019385940369594E-6</v>
      </c>
      <c r="AF57" s="60">
        <v>5.0207564553981863E-7</v>
      </c>
      <c r="AG57" s="60">
        <v>1.0791638943936387E-6</v>
      </c>
      <c r="AH57" s="60">
        <v>1.4318097284152602E-6</v>
      </c>
      <c r="AI57" s="60">
        <v>1.1001517372426042E-7</v>
      </c>
      <c r="AJ57" s="60">
        <v>1.5884269621063421E-6</v>
      </c>
      <c r="AK57" s="60">
        <v>4.1208388780741723E-6</v>
      </c>
      <c r="AL57" s="60">
        <v>6.0242916813981587E-6</v>
      </c>
      <c r="AM57" s="60">
        <v>2.3100565265718865E-7</v>
      </c>
      <c r="AN57" s="60">
        <v>1.8975295084555768E-6</v>
      </c>
      <c r="AO57" s="60">
        <v>2.7956938652601397E-5</v>
      </c>
      <c r="AP57" s="60">
        <v>3.6229730869018511E-6</v>
      </c>
      <c r="AQ57" s="60">
        <v>3.2281038054231999E-6</v>
      </c>
      <c r="AR57" s="60">
        <v>1.7263905904192333E-6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1">
        <v>0</v>
      </c>
      <c r="CK57" s="40">
        <v>0</v>
      </c>
      <c r="CL57" s="40"/>
      <c r="CM57" s="40"/>
      <c r="CN57" s="40"/>
      <c r="CO57" s="40">
        <v>0</v>
      </c>
      <c r="CP57" s="40">
        <v>0</v>
      </c>
      <c r="CQ57" s="40">
        <v>0</v>
      </c>
      <c r="CR57" s="40">
        <v>0</v>
      </c>
      <c r="CS57" s="40">
        <v>0</v>
      </c>
      <c r="CT57" s="60">
        <v>0.95782426514468855</v>
      </c>
      <c r="CU57" s="60">
        <v>1.704048445277115</v>
      </c>
      <c r="CV57" s="60">
        <v>2.4952275483340212</v>
      </c>
      <c r="CW57" s="60">
        <v>3.2746543304375937</v>
      </c>
      <c r="CX57" s="60">
        <v>4.4147213481132521</v>
      </c>
      <c r="CY57" s="60">
        <v>1.8806183041487019</v>
      </c>
      <c r="CZ57" s="60">
        <v>2.7055366673893877</v>
      </c>
      <c r="DA57" s="60">
        <v>3.0869617094278743</v>
      </c>
      <c r="DB57" s="60">
        <v>3.78810541380183</v>
      </c>
      <c r="DC57" s="60">
        <v>6.719241492636991</v>
      </c>
      <c r="DD57" s="60">
        <v>8.6543333399319591E-2</v>
      </c>
      <c r="DE57" s="60">
        <v>0.114185471188335</v>
      </c>
      <c r="DF57" s="60">
        <v>0.30310966014079999</v>
      </c>
      <c r="DG57" s="60">
        <v>0.44591734049698278</v>
      </c>
      <c r="DH57" s="60">
        <v>1.6351031395835058</v>
      </c>
      <c r="DI57" s="60">
        <v>1.6196702414544399</v>
      </c>
      <c r="DJ57" s="60">
        <v>2.8455460153272991</v>
      </c>
      <c r="DK57" s="60">
        <v>4.8569489836283939</v>
      </c>
      <c r="DL57" s="60">
        <v>7.2396495107957506</v>
      </c>
      <c r="DM57" s="60">
        <v>30.152503737961023</v>
      </c>
      <c r="DN57" s="41">
        <v>2.8436735883240329E-4</v>
      </c>
      <c r="DO57" s="40">
        <v>0</v>
      </c>
      <c r="DP57" s="40">
        <v>0</v>
      </c>
      <c r="DQ57" s="40">
        <v>0</v>
      </c>
      <c r="DR57" s="40">
        <v>0</v>
      </c>
      <c r="DS57" s="40">
        <v>0</v>
      </c>
      <c r="DT57" s="40">
        <v>0</v>
      </c>
      <c r="DU57" s="41">
        <v>5.4283778366601902E-4</v>
      </c>
      <c r="DV57" s="41">
        <v>1.2021487131153284E-4</v>
      </c>
      <c r="DW57" s="41">
        <v>9.0071168731274991</v>
      </c>
      <c r="DX57" s="4">
        <f t="shared" si="2"/>
        <v>281.68420455218455</v>
      </c>
      <c r="DY57" s="4">
        <f>SUM(AY$8:AY$133)</f>
        <v>281.6842045521845</v>
      </c>
      <c r="DZ57" s="29">
        <f t="shared" si="1"/>
        <v>0</v>
      </c>
      <c r="EA57" s="5"/>
      <c r="EB57" s="5"/>
      <c r="EC57" s="5"/>
      <c r="ED57" s="5"/>
      <c r="EE57" s="5"/>
      <c r="EF57" s="5"/>
    </row>
    <row r="58" spans="1:136" outlineLevel="1" x14ac:dyDescent="0.25">
      <c r="A58" s="3" t="s">
        <v>76</v>
      </c>
      <c r="B58" s="61">
        <v>3.1039015394896118E-4</v>
      </c>
      <c r="C58" s="60">
        <v>5.4825248633737419E-10</v>
      </c>
      <c r="D58" s="60">
        <v>4.9112778479026986E-9</v>
      </c>
      <c r="E58" s="60">
        <v>1.7316382629679942E-5</v>
      </c>
      <c r="F58" s="60">
        <v>2.3552812285213536E-10</v>
      </c>
      <c r="G58" s="60">
        <v>2.1475551675384151E-5</v>
      </c>
      <c r="H58" s="60">
        <v>2.1457481950472421E-6</v>
      </c>
      <c r="I58" s="60">
        <v>114.60522264739991</v>
      </c>
      <c r="J58" s="60">
        <v>2.23419571028322E-4</v>
      </c>
      <c r="K58" s="60">
        <v>1.8115983494185387E-4</v>
      </c>
      <c r="L58" s="60">
        <v>3692.8466493286387</v>
      </c>
      <c r="M58" s="60">
        <v>1.1481258823120482E-4</v>
      </c>
      <c r="N58" s="60">
        <v>2.932521041779817E-4</v>
      </c>
      <c r="O58" s="60">
        <v>1.8587719464895446E-4</v>
      </c>
      <c r="P58" s="60">
        <v>1.0519195994915539E-4</v>
      </c>
      <c r="Q58" s="60">
        <v>9.2564139323858714E-5</v>
      </c>
      <c r="R58" s="60">
        <v>2.9597939688358609E-4</v>
      </c>
      <c r="S58" s="60">
        <v>9.7887228480535357E-6</v>
      </c>
      <c r="T58" s="60">
        <v>7.1791380739068722E-5</v>
      </c>
      <c r="U58" s="60">
        <v>6.2490298758457489E-7</v>
      </c>
      <c r="V58" s="60">
        <v>3.729813755284295E-5</v>
      </c>
      <c r="W58" s="60">
        <v>0.11682196768696672</v>
      </c>
      <c r="X58" s="60">
        <v>1.0565012487798871E-4</v>
      </c>
      <c r="Y58" s="60">
        <v>2.3789284345276487E-4</v>
      </c>
      <c r="Z58" s="60">
        <v>5.4451336368692534E-5</v>
      </c>
      <c r="AA58" s="60">
        <v>6.124363503394597E-5</v>
      </c>
      <c r="AB58" s="60">
        <v>1.2006722828879736E-7</v>
      </c>
      <c r="AC58" s="60">
        <v>1.0543611962474957E-4</v>
      </c>
      <c r="AD58" s="60">
        <v>0.76267192505467651</v>
      </c>
      <c r="AE58" s="60">
        <v>82.005848757806788</v>
      </c>
      <c r="AF58" s="60">
        <v>1.5156877680998654E-5</v>
      </c>
      <c r="AG58" s="60">
        <v>3.2578268415087491E-5</v>
      </c>
      <c r="AH58" s="60">
        <v>4.3224094036110595E-5</v>
      </c>
      <c r="AI58" s="60">
        <v>3.321185853178759E-6</v>
      </c>
      <c r="AJ58" s="60">
        <v>4.7952123118739973E-5</v>
      </c>
      <c r="AK58" s="60">
        <v>1.2440167407626324E-4</v>
      </c>
      <c r="AL58" s="60">
        <v>1.8186393413175067E-4</v>
      </c>
      <c r="AM58" s="60">
        <v>6.9736989874896982E-6</v>
      </c>
      <c r="AN58" s="60">
        <v>5.7283445057017322E-5</v>
      </c>
      <c r="AO58" s="60">
        <v>8.4397620808129219E-4</v>
      </c>
      <c r="AP58" s="60">
        <v>1.0937188530760265E-4</v>
      </c>
      <c r="AQ58" s="60">
        <v>9.7451399913572282E-5</v>
      </c>
      <c r="AR58" s="60">
        <v>5.9645867303585316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0</v>
      </c>
      <c r="CJ58" s="41">
        <v>0</v>
      </c>
      <c r="CK58" s="40">
        <v>0</v>
      </c>
      <c r="CL58" s="40"/>
      <c r="CM58" s="40"/>
      <c r="CN58" s="40"/>
      <c r="CO58" s="40">
        <v>0</v>
      </c>
      <c r="CP58" s="40">
        <v>0</v>
      </c>
      <c r="CQ58" s="40">
        <v>0</v>
      </c>
      <c r="CR58" s="40">
        <v>0</v>
      </c>
      <c r="CS58" s="40">
        <v>0</v>
      </c>
      <c r="CT58" s="60">
        <v>31.464493690124883</v>
      </c>
      <c r="CU58" s="60">
        <v>59.117544793968023</v>
      </c>
      <c r="CV58" s="60">
        <v>85.487589771546411</v>
      </c>
      <c r="CW58" s="60">
        <v>114.01223023398535</v>
      </c>
      <c r="CX58" s="60">
        <v>130.71364472633397</v>
      </c>
      <c r="CY58" s="60">
        <v>54.704798350252531</v>
      </c>
      <c r="CZ58" s="60">
        <v>76.074862376431668</v>
      </c>
      <c r="DA58" s="60">
        <v>73.773507469676474</v>
      </c>
      <c r="DB58" s="60">
        <v>86.377892260884209</v>
      </c>
      <c r="DC58" s="60">
        <v>95.197037737192503</v>
      </c>
      <c r="DD58" s="60">
        <v>1.1853875245990855</v>
      </c>
      <c r="DE58" s="60">
        <v>1.5768945049179299</v>
      </c>
      <c r="DF58" s="60">
        <v>2.9202002662695676</v>
      </c>
      <c r="DG58" s="60">
        <v>6.0569193528503336</v>
      </c>
      <c r="DH58" s="60">
        <v>14.838347026588607</v>
      </c>
      <c r="DI58" s="60">
        <v>15.840477125336092</v>
      </c>
      <c r="DJ58" s="60">
        <v>31.949959394401677</v>
      </c>
      <c r="DK58" s="60">
        <v>54.64167248417661</v>
      </c>
      <c r="DL58" s="60">
        <v>76.424975444977846</v>
      </c>
      <c r="DM58" s="60">
        <v>233.45269266414596</v>
      </c>
      <c r="DN58" s="41">
        <v>2.8350224477800856E-4</v>
      </c>
      <c r="DO58" s="40">
        <v>0</v>
      </c>
      <c r="DP58" s="40">
        <v>0</v>
      </c>
      <c r="DQ58" s="40">
        <v>0</v>
      </c>
      <c r="DR58" s="40">
        <v>0</v>
      </c>
      <c r="DS58" s="40">
        <v>0</v>
      </c>
      <c r="DT58" s="40">
        <v>0</v>
      </c>
      <c r="DU58" s="41">
        <v>5.4118634027309825E-4</v>
      </c>
      <c r="DV58" s="41">
        <v>1.1984914869433118E-4</v>
      </c>
      <c r="DW58" s="41">
        <v>108.53848760778759</v>
      </c>
      <c r="DX58" s="4">
        <f t="shared" si="2"/>
        <v>5250.6564521435148</v>
      </c>
      <c r="DY58" s="4">
        <f>SUM(AZ$8:AZ$133)</f>
        <v>5250.6564521435148</v>
      </c>
      <c r="DZ58" s="29">
        <f t="shared" si="1"/>
        <v>0</v>
      </c>
      <c r="EA58" s="5"/>
      <c r="EB58" s="5"/>
      <c r="EC58" s="5"/>
      <c r="ED58" s="5"/>
      <c r="EE58" s="5"/>
      <c r="EF58" s="5"/>
    </row>
    <row r="59" spans="1:136" outlineLevel="1" x14ac:dyDescent="0.25">
      <c r="A59" s="3" t="s">
        <v>77</v>
      </c>
      <c r="B59" s="61">
        <v>51.279603017549661</v>
      </c>
      <c r="C59" s="60">
        <v>8.0744472476891447E-11</v>
      </c>
      <c r="D59" s="60">
        <v>7.233137083710708E-10</v>
      </c>
      <c r="E59" s="60">
        <v>0.3095292928673698</v>
      </c>
      <c r="F59" s="60">
        <v>5.0813962485275931E-5</v>
      </c>
      <c r="G59" s="60">
        <v>3.1628348879243379E-6</v>
      </c>
      <c r="H59" s="60">
        <v>3.160173649823002E-7</v>
      </c>
      <c r="I59" s="60">
        <v>1.1129385127558299E-5</v>
      </c>
      <c r="J59" s="60">
        <v>3.2904356757616635E-5</v>
      </c>
      <c r="K59" s="60">
        <v>2.6680508836542568E-5</v>
      </c>
      <c r="L59" s="60">
        <v>130.63490296117783</v>
      </c>
      <c r="M59" s="60">
        <v>46.086441885652903</v>
      </c>
      <c r="N59" s="60">
        <v>26.261407164517305</v>
      </c>
      <c r="O59" s="60">
        <v>48.919046267754609</v>
      </c>
      <c r="P59" s="60">
        <v>42.381228300803208</v>
      </c>
      <c r="Q59" s="60">
        <v>55.630338738278411</v>
      </c>
      <c r="R59" s="60">
        <v>706.9976683338333</v>
      </c>
      <c r="S59" s="60">
        <v>1.4416446478314829E-6</v>
      </c>
      <c r="T59" s="60">
        <v>1.0573152535776518E-5</v>
      </c>
      <c r="U59" s="60">
        <v>8.9352346044137341E-8</v>
      </c>
      <c r="V59" s="60">
        <v>5.4931231797854692E-6</v>
      </c>
      <c r="W59" s="60">
        <v>4.075237495296191E-6</v>
      </c>
      <c r="X59" s="60">
        <v>1.5559735364595248E-5</v>
      </c>
      <c r="Y59" s="60">
        <v>3.5035923464651718E-5</v>
      </c>
      <c r="Z59" s="60">
        <v>8.0193789181401888E-6</v>
      </c>
      <c r="AA59" s="60">
        <v>9.0197219832400483E-6</v>
      </c>
      <c r="AB59" s="60">
        <v>1.768302971995219E-8</v>
      </c>
      <c r="AC59" s="60">
        <v>1.5528217511579187E-5</v>
      </c>
      <c r="AD59" s="60">
        <v>3.2750067643345301E-6</v>
      </c>
      <c r="AE59" s="60">
        <v>1.2012910925815628E-5</v>
      </c>
      <c r="AF59" s="60">
        <v>2.2322454038008684E-6</v>
      </c>
      <c r="AG59" s="60">
        <v>4.7979993943303485E-6</v>
      </c>
      <c r="AH59" s="60">
        <v>6.3658747715913132E-6</v>
      </c>
      <c r="AI59" s="60">
        <v>4.8913120577735476E-7</v>
      </c>
      <c r="AJ59" s="60">
        <v>7.0622003216725989E-6</v>
      </c>
      <c r="AK59" s="60">
        <v>1.8321389868442688E-5</v>
      </c>
      <c r="AL59" s="60">
        <v>2.6784205799303979E-5</v>
      </c>
      <c r="AM59" s="60">
        <v>1.027058991960477E-6</v>
      </c>
      <c r="AN59" s="60">
        <v>8.4364807603291249E-6</v>
      </c>
      <c r="AO59" s="60">
        <v>1.2429750051810371E-4</v>
      </c>
      <c r="AP59" s="60">
        <v>1.6107861620405056E-5</v>
      </c>
      <c r="AQ59" s="60">
        <v>1.4352259359046322E-5</v>
      </c>
      <c r="AR59" s="60">
        <v>7.6755913075309412E-6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1">
        <v>0</v>
      </c>
      <c r="CK59" s="40">
        <v>0</v>
      </c>
      <c r="CL59" s="40"/>
      <c r="CM59" s="40"/>
      <c r="CN59" s="40"/>
      <c r="CO59" s="40">
        <v>0</v>
      </c>
      <c r="CP59" s="40">
        <v>0</v>
      </c>
      <c r="CQ59" s="40">
        <v>0</v>
      </c>
      <c r="CR59" s="40">
        <v>0</v>
      </c>
      <c r="CS59" s="40">
        <v>0</v>
      </c>
      <c r="CT59" s="60">
        <v>9.336747483682815E-7</v>
      </c>
      <c r="CU59" s="60">
        <v>1.6610844611575294E-6</v>
      </c>
      <c r="CV59" s="60">
        <v>2.4323156533943547E-6</v>
      </c>
      <c r="CW59" s="60">
        <v>3.1920908346402818E-6</v>
      </c>
      <c r="CX59" s="60">
        <v>4.3034134692683593E-6</v>
      </c>
      <c r="CY59" s="60">
        <v>1.8332024837954801E-6</v>
      </c>
      <c r="CZ59" s="60">
        <v>2.6373222719977291E-6</v>
      </c>
      <c r="DA59" s="60">
        <v>3.0091304868301744E-6</v>
      </c>
      <c r="DB59" s="60">
        <v>3.6925963328875074E-6</v>
      </c>
      <c r="DC59" s="60">
        <v>6.5498300034358315E-6</v>
      </c>
      <c r="DD59" s="60">
        <v>8.4361325949866067E-8</v>
      </c>
      <c r="DE59" s="60">
        <v>1.1130652559003353E-7</v>
      </c>
      <c r="DF59" s="60">
        <v>2.9546738995718174E-7</v>
      </c>
      <c r="DG59" s="60">
        <v>4.346744761354331E-7</v>
      </c>
      <c r="DH59" s="60">
        <v>1.5938774657960886E-6</v>
      </c>
      <c r="DI59" s="60">
        <v>1.5788336756128524E-6</v>
      </c>
      <c r="DJ59" s="60">
        <v>2.7738015798020575E-6</v>
      </c>
      <c r="DK59" s="60">
        <v>4.7344912685437073E-6</v>
      </c>
      <c r="DL59" s="60">
        <v>7.0571170320535686E-6</v>
      </c>
      <c r="DM59" s="60">
        <v>2.9392272011360768E-5</v>
      </c>
      <c r="DN59" s="41">
        <v>2.8214820055117356E-4</v>
      </c>
      <c r="DO59" s="40">
        <v>0</v>
      </c>
      <c r="DP59" s="40">
        <v>0</v>
      </c>
      <c r="DQ59" s="40">
        <v>0</v>
      </c>
      <c r="DR59" s="40">
        <v>0</v>
      </c>
      <c r="DS59" s="40">
        <v>0</v>
      </c>
      <c r="DT59" s="40">
        <v>0</v>
      </c>
      <c r="DU59" s="41">
        <v>82.310986691760164</v>
      </c>
      <c r="DV59" s="41">
        <v>1.1927673330478925E-4</v>
      </c>
      <c r="DW59" s="41">
        <v>3673.6562451813411</v>
      </c>
      <c r="DX59" s="4">
        <f t="shared" si="2"/>
        <v>4864.4683606600902</v>
      </c>
      <c r="DY59" s="4">
        <f>SUM(BA$8:BA$133)</f>
        <v>4864.4683606600911</v>
      </c>
      <c r="DZ59" s="29">
        <f t="shared" si="1"/>
        <v>0</v>
      </c>
      <c r="EA59" s="5"/>
      <c r="EB59" s="5"/>
      <c r="EC59" s="5"/>
      <c r="ED59" s="5"/>
      <c r="EE59" s="5"/>
      <c r="EF59" s="5"/>
    </row>
    <row r="60" spans="1:136" outlineLevel="1" x14ac:dyDescent="0.25">
      <c r="A60" s="3" t="s">
        <v>78</v>
      </c>
      <c r="B60" s="61">
        <v>1.4762502724874262E-4</v>
      </c>
      <c r="C60" s="60">
        <v>2.6075501173292424E-10</v>
      </c>
      <c r="D60" s="60">
        <v>2.3358586504712351E-9</v>
      </c>
      <c r="E60" s="60">
        <v>8.2358651685081885E-6</v>
      </c>
      <c r="F60" s="60">
        <v>1.1201980833325349E-10</v>
      </c>
      <c r="G60" s="60">
        <v>1.0214012464395578E-5</v>
      </c>
      <c r="H60" s="60">
        <v>1.0205418301215712E-6</v>
      </c>
      <c r="I60" s="60">
        <v>3.5941072626949566E-5</v>
      </c>
      <c r="J60" s="60">
        <v>1.0626084571736111E-4</v>
      </c>
      <c r="K60" s="60">
        <v>8.6161642788663812E-5</v>
      </c>
      <c r="L60" s="60">
        <v>71.02392153988329</v>
      </c>
      <c r="M60" s="60">
        <v>8.3297691465757356E-2</v>
      </c>
      <c r="N60" s="60">
        <v>2.3151160657532621</v>
      </c>
      <c r="O60" s="60">
        <v>66.776789680560526</v>
      </c>
      <c r="P60" s="60">
        <v>230.62127253479881</v>
      </c>
      <c r="Q60" s="60">
        <v>561.02350497792395</v>
      </c>
      <c r="R60" s="60">
        <v>347.16186580390439</v>
      </c>
      <c r="S60" s="60">
        <v>4.6556260203147489E-6</v>
      </c>
      <c r="T60" s="60">
        <v>3.4144783276767784E-5</v>
      </c>
      <c r="U60" s="60">
        <v>2.8855315201633675E-7</v>
      </c>
      <c r="V60" s="60">
        <v>1.773941119753168E-5</v>
      </c>
      <c r="W60" s="60">
        <v>1.3160512023959662E-5</v>
      </c>
      <c r="X60" s="60">
        <v>5.0248380515674265E-5</v>
      </c>
      <c r="Y60" s="60">
        <v>1.1314449588748879E-4</v>
      </c>
      <c r="Z60" s="60">
        <v>2.5897664319856205E-5</v>
      </c>
      <c r="AA60" s="60">
        <v>2.9128157500076257E-5</v>
      </c>
      <c r="AB60" s="60">
        <v>5.7105316074971835E-8</v>
      </c>
      <c r="AC60" s="60">
        <v>5.0146597224745661E-5</v>
      </c>
      <c r="AD60" s="60">
        <v>1.0576258672119736E-5</v>
      </c>
      <c r="AE60" s="60">
        <v>3.8794317843913191E-5</v>
      </c>
      <c r="AF60" s="60">
        <v>7.2087804725635884E-6</v>
      </c>
      <c r="AG60" s="60">
        <v>1.5494588669474858E-5</v>
      </c>
      <c r="AH60" s="60">
        <v>2.0557862350660335E-5</v>
      </c>
      <c r="AI60" s="60">
        <v>1.5795931212246908E-6</v>
      </c>
      <c r="AJ60" s="60">
        <v>2.2806565839723938E-5</v>
      </c>
      <c r="AK60" s="60">
        <v>5.9166826948761254E-5</v>
      </c>
      <c r="AL60" s="60">
        <v>8.6496520234909737E-5</v>
      </c>
      <c r="AM60" s="60">
        <v>3.3167692014546938E-6</v>
      </c>
      <c r="AN60" s="60">
        <v>2.7244646873800658E-5</v>
      </c>
      <c r="AO60" s="60">
        <v>4.0140451986044002E-4</v>
      </c>
      <c r="AP60" s="60">
        <v>5.2018491383705734E-5</v>
      </c>
      <c r="AQ60" s="60">
        <v>4.634897526432104E-5</v>
      </c>
      <c r="AR60" s="60">
        <v>2.4787441666984285E-5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1">
        <v>0</v>
      </c>
      <c r="CK60" s="40">
        <v>0</v>
      </c>
      <c r="CL60" s="40"/>
      <c r="CM60" s="40"/>
      <c r="CN60" s="40"/>
      <c r="CO60" s="40">
        <v>0</v>
      </c>
      <c r="CP60" s="40">
        <v>0</v>
      </c>
      <c r="CQ60" s="40">
        <v>0</v>
      </c>
      <c r="CR60" s="40">
        <v>0</v>
      </c>
      <c r="CS60" s="40">
        <v>0</v>
      </c>
      <c r="CT60" s="60">
        <v>1.6604850172057011</v>
      </c>
      <c r="CU60" s="60">
        <v>3.0710167656847607</v>
      </c>
      <c r="CV60" s="60">
        <v>4.3647284227028837</v>
      </c>
      <c r="CW60" s="60">
        <v>5.9997197159290208</v>
      </c>
      <c r="CX60" s="60">
        <v>9.4449027841817195</v>
      </c>
      <c r="CY60" s="60">
        <v>2.2324535841558855</v>
      </c>
      <c r="CZ60" s="60">
        <v>2.9532057553798867</v>
      </c>
      <c r="DA60" s="60">
        <v>3.0257393943659219</v>
      </c>
      <c r="DB60" s="60">
        <v>3.530222148105751</v>
      </c>
      <c r="DC60" s="60">
        <v>4.3506473964020014</v>
      </c>
      <c r="DD60" s="60">
        <v>6.7494927722116502E-2</v>
      </c>
      <c r="DE60" s="60">
        <v>0.10358605007206229</v>
      </c>
      <c r="DF60" s="60">
        <v>0.23230602445374035</v>
      </c>
      <c r="DG60" s="60">
        <v>0.39372214694171481</v>
      </c>
      <c r="DH60" s="60">
        <v>1.3726910682111009</v>
      </c>
      <c r="DI60" s="60">
        <v>0.64751187265595023</v>
      </c>
      <c r="DJ60" s="60">
        <v>1.2325861248229673</v>
      </c>
      <c r="DK60" s="60">
        <v>2.3113363152359714</v>
      </c>
      <c r="DL60" s="60">
        <v>3.9020202007600915</v>
      </c>
      <c r="DM60" s="60">
        <v>15.769754128311202</v>
      </c>
      <c r="DN60" s="41">
        <v>2.6521675483352704E-4</v>
      </c>
      <c r="DO60" s="40">
        <v>0</v>
      </c>
      <c r="DP60" s="40">
        <v>0</v>
      </c>
      <c r="DQ60" s="40">
        <v>0</v>
      </c>
      <c r="DR60" s="40">
        <v>0</v>
      </c>
      <c r="DS60" s="40">
        <v>0</v>
      </c>
      <c r="DT60" s="40">
        <v>0</v>
      </c>
      <c r="DU60" s="41">
        <v>15.059726866385212</v>
      </c>
      <c r="DV60" s="41">
        <v>1.1211904974918563E-4</v>
      </c>
      <c r="DW60" s="41">
        <v>792.29245672293121</v>
      </c>
      <c r="DX60" s="4">
        <f t="shared" si="2"/>
        <v>2153.0260109378733</v>
      </c>
      <c r="DY60" s="4">
        <f>SUM(BB$8:BB$133)</f>
        <v>2153.0260109378737</v>
      </c>
      <c r="DZ60" s="29">
        <f t="shared" si="1"/>
        <v>0</v>
      </c>
      <c r="EA60" s="5"/>
      <c r="EB60" s="5"/>
      <c r="EC60" s="5"/>
      <c r="ED60" s="5"/>
      <c r="EE60" s="5"/>
      <c r="EF60" s="5"/>
    </row>
    <row r="61" spans="1:136" outlineLevel="1" x14ac:dyDescent="0.25">
      <c r="A61" s="3" t="s">
        <v>79</v>
      </c>
      <c r="B61" s="61">
        <v>6.1132869573094319E-4</v>
      </c>
      <c r="C61" s="60">
        <v>0.93479416698770756</v>
      </c>
      <c r="D61" s="60">
        <v>0.3217872672008581</v>
      </c>
      <c r="E61" s="60">
        <v>3.4105468466376937E-5</v>
      </c>
      <c r="F61" s="60">
        <v>0.11659308053118982</v>
      </c>
      <c r="G61" s="60">
        <v>820.11550060325601</v>
      </c>
      <c r="H61" s="60">
        <v>4.2261567538671148E-6</v>
      </c>
      <c r="I61" s="60">
        <v>197.93806988595293</v>
      </c>
      <c r="J61" s="60">
        <v>0.17053678166187441</v>
      </c>
      <c r="K61" s="60">
        <v>3.5680321751458441E-4</v>
      </c>
      <c r="L61" s="60">
        <v>13329.49867291929</v>
      </c>
      <c r="M61" s="60">
        <v>199.57698908977838</v>
      </c>
      <c r="N61" s="60">
        <v>0.85243983525325429</v>
      </c>
      <c r="O61" s="60">
        <v>924.30676810069019</v>
      </c>
      <c r="P61" s="60">
        <v>1.7566533489340435</v>
      </c>
      <c r="Q61" s="60">
        <v>12.156481734138143</v>
      </c>
      <c r="R61" s="60">
        <v>5.8294599992313666E-4</v>
      </c>
      <c r="S61" s="60">
        <v>1.9279371769493221E-5</v>
      </c>
      <c r="T61" s="60">
        <v>1.4139666027922768E-4</v>
      </c>
      <c r="U61" s="60">
        <v>9.4901481072244166E-5</v>
      </c>
      <c r="V61" s="60">
        <v>7.3460518941339165E-5</v>
      </c>
      <c r="W61" s="60">
        <v>17.741278207229822</v>
      </c>
      <c r="X61" s="60">
        <v>2.0808312449270721E-4</v>
      </c>
      <c r="Y61" s="60">
        <v>4.6854167202616334E-4</v>
      </c>
      <c r="Z61" s="60">
        <v>1.072445888491469E-4</v>
      </c>
      <c r="AA61" s="60">
        <v>1.2062235560887134E-4</v>
      </c>
      <c r="AB61" s="60">
        <v>2.3647831974041651E-7</v>
      </c>
      <c r="AC61" s="60">
        <v>2.076616306061327E-4</v>
      </c>
      <c r="AD61" s="60">
        <v>9.1690094537878899</v>
      </c>
      <c r="AE61" s="60">
        <v>1821.2606742650787</v>
      </c>
      <c r="AF61" s="60">
        <v>2.9852217108671449E-5</v>
      </c>
      <c r="AG61" s="60">
        <v>6.4164504208606322E-5</v>
      </c>
      <c r="AH61" s="60">
        <v>8.7503370621642489</v>
      </c>
      <c r="AI61" s="60">
        <v>8.5893919518131093E-3</v>
      </c>
      <c r="AJ61" s="60">
        <v>9.4444068250081157E-5</v>
      </c>
      <c r="AK61" s="60">
        <v>2.4501522420164549E-4</v>
      </c>
      <c r="AL61" s="60">
        <v>3.5818997554781584E-4</v>
      </c>
      <c r="AM61" s="60">
        <v>1.3735043628810771E-5</v>
      </c>
      <c r="AN61" s="60">
        <v>1.33116430908869</v>
      </c>
      <c r="AO61" s="60">
        <v>1.6622527098560085E-3</v>
      </c>
      <c r="AP61" s="60">
        <v>373.12661989420343</v>
      </c>
      <c r="AQ61" s="60">
        <v>17.03825884128203</v>
      </c>
      <c r="AR61" s="60">
        <v>258.44604141329336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1">
        <v>0</v>
      </c>
      <c r="CK61" s="40">
        <v>0</v>
      </c>
      <c r="CL61" s="40"/>
      <c r="CM61" s="40"/>
      <c r="CN61" s="40"/>
      <c r="CO61" s="40">
        <v>0</v>
      </c>
      <c r="CP61" s="40">
        <v>0</v>
      </c>
      <c r="CQ61" s="40">
        <v>0</v>
      </c>
      <c r="CR61" s="40">
        <v>0</v>
      </c>
      <c r="CS61" s="40">
        <v>0</v>
      </c>
      <c r="CT61" s="60">
        <v>723.34566549691351</v>
      </c>
      <c r="CU61" s="60">
        <v>1243.4388359200209</v>
      </c>
      <c r="CV61" s="60">
        <v>1661.5110912115406</v>
      </c>
      <c r="CW61" s="60">
        <v>1950.9093785426687</v>
      </c>
      <c r="CX61" s="60">
        <v>1773.5544375990166</v>
      </c>
      <c r="CY61" s="60">
        <v>1115.253536336048</v>
      </c>
      <c r="CZ61" s="60">
        <v>1265.1491309495771</v>
      </c>
      <c r="DA61" s="60">
        <v>1219.9411663102289</v>
      </c>
      <c r="DB61" s="60">
        <v>1242.6792005972191</v>
      </c>
      <c r="DC61" s="60">
        <v>1318.3889250527329</v>
      </c>
      <c r="DD61" s="60">
        <v>25.572849093784065</v>
      </c>
      <c r="DE61" s="60">
        <v>37.385711485179513</v>
      </c>
      <c r="DF61" s="60">
        <v>70.505135710069723</v>
      </c>
      <c r="DG61" s="60">
        <v>103.85437210751439</v>
      </c>
      <c r="DH61" s="60">
        <v>234.94431270232289</v>
      </c>
      <c r="DI61" s="60">
        <v>284.41641684020055</v>
      </c>
      <c r="DJ61" s="60">
        <v>569.78678067532826</v>
      </c>
      <c r="DK61" s="60">
        <v>869.44143229536883</v>
      </c>
      <c r="DL61" s="60">
        <v>1184.4357538107936</v>
      </c>
      <c r="DM61" s="60">
        <v>2514.2810788071829</v>
      </c>
      <c r="DN61" s="41">
        <v>2.4641000925383996E-4</v>
      </c>
      <c r="DO61" s="40">
        <v>0</v>
      </c>
      <c r="DP61" s="40">
        <v>0</v>
      </c>
      <c r="DQ61" s="40">
        <v>0</v>
      </c>
      <c r="DR61" s="40">
        <v>0</v>
      </c>
      <c r="DS61" s="40">
        <v>0</v>
      </c>
      <c r="DT61" s="40">
        <v>0</v>
      </c>
      <c r="DU61" s="41">
        <v>4.7037980676014132E-4</v>
      </c>
      <c r="DV61" s="41">
        <v>1.0416859260482933E-4</v>
      </c>
      <c r="DW61" s="41">
        <v>948.93407172650677</v>
      </c>
      <c r="DX61" s="4">
        <f t="shared" si="2"/>
        <v>38352.352862371539</v>
      </c>
      <c r="DY61" s="4">
        <f>SUM(BC$8:BC$133)</f>
        <v>38352.352862371547</v>
      </c>
      <c r="DZ61" s="29">
        <f t="shared" si="1"/>
        <v>0</v>
      </c>
      <c r="EA61" s="5"/>
      <c r="EB61" s="5"/>
      <c r="EC61" s="5"/>
      <c r="ED61" s="5"/>
      <c r="EE61" s="5"/>
      <c r="EF61" s="5"/>
    </row>
    <row r="62" spans="1:136" outlineLevel="1" x14ac:dyDescent="0.25">
      <c r="A62" s="3" t="s">
        <v>80</v>
      </c>
      <c r="B62" s="61">
        <v>3.9806743203625968E-4</v>
      </c>
      <c r="C62" s="60">
        <v>7.0311978832840286E-10</v>
      </c>
      <c r="D62" s="60">
        <v>6.2985881995878929E-9</v>
      </c>
      <c r="E62" s="60">
        <v>2.2207817734732243E-5</v>
      </c>
      <c r="F62" s="60">
        <v>3.0205879227563138E-10</v>
      </c>
      <c r="G62" s="60">
        <v>1.1765795655383227</v>
      </c>
      <c r="H62" s="60">
        <v>2.7518671676014111E-6</v>
      </c>
      <c r="I62" s="60">
        <v>121.06976868658641</v>
      </c>
      <c r="J62" s="60">
        <v>2.8652988432265622E-4</v>
      </c>
      <c r="K62" s="60">
        <v>2.323328538806507E-4</v>
      </c>
      <c r="L62" s="60">
        <v>1.1153860266664337E-3</v>
      </c>
      <c r="M62" s="60">
        <v>2780.3640691590135</v>
      </c>
      <c r="N62" s="60">
        <v>3.7608832163069957E-4</v>
      </c>
      <c r="O62" s="60">
        <v>12.889480367063697</v>
      </c>
      <c r="P62" s="60">
        <v>1.3490599761327194E-4</v>
      </c>
      <c r="Q62" s="60">
        <v>38.927475286478987</v>
      </c>
      <c r="R62" s="60">
        <v>3.795860047560146E-4</v>
      </c>
      <c r="S62" s="60">
        <v>1.2553786637446242E-5</v>
      </c>
      <c r="T62" s="60">
        <v>9.207060923020672E-5</v>
      </c>
      <c r="U62" s="60">
        <v>2.359723705003754E-4</v>
      </c>
      <c r="V62" s="60">
        <v>4.7833907250282144E-5</v>
      </c>
      <c r="W62" s="60">
        <v>44.113657942595395</v>
      </c>
      <c r="X62" s="60">
        <v>1.3549358241372124E-4</v>
      </c>
      <c r="Y62" s="60">
        <v>3.0509148595163907E-4</v>
      </c>
      <c r="Z62" s="60">
        <v>6.9832445918346822E-5</v>
      </c>
      <c r="AA62" s="60">
        <v>7.8543395195897569E-5</v>
      </c>
      <c r="AB62" s="60">
        <v>3.9505366052511514E-6</v>
      </c>
      <c r="AC62" s="60">
        <v>1.3521912615112588E-4</v>
      </c>
      <c r="AD62" s="60">
        <v>1.1872977975304151</v>
      </c>
      <c r="AE62" s="60">
        <v>2.8195818540922142</v>
      </c>
      <c r="AF62" s="60">
        <v>1.9438307882520483E-5</v>
      </c>
      <c r="AG62" s="60">
        <v>4.1780795824839157E-5</v>
      </c>
      <c r="AH62" s="60">
        <v>4.3970320291696776</v>
      </c>
      <c r="AI62" s="60">
        <v>2.9878943093298374E-3</v>
      </c>
      <c r="AJ62" s="60">
        <v>6.1497371188205319E-5</v>
      </c>
      <c r="AK62" s="60">
        <v>1.5954196455823463E-4</v>
      </c>
      <c r="AL62" s="60">
        <v>2.3323584307942164E-4</v>
      </c>
      <c r="AM62" s="60">
        <v>0.83129422855883151</v>
      </c>
      <c r="AN62" s="60">
        <v>7.3464552860097072E-5</v>
      </c>
      <c r="AO62" s="60">
        <v>1.0823778962584755E-3</v>
      </c>
      <c r="AP62" s="60">
        <v>27.509834601759884</v>
      </c>
      <c r="AQ62" s="60">
        <v>1.2497892738670132E-4</v>
      </c>
      <c r="AR62" s="60">
        <v>34.422434530117435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1">
        <v>0</v>
      </c>
      <c r="CK62" s="40">
        <v>0</v>
      </c>
      <c r="CL62" s="40"/>
      <c r="CM62" s="40"/>
      <c r="CN62" s="40"/>
      <c r="CO62" s="40">
        <v>0</v>
      </c>
      <c r="CP62" s="40">
        <v>0</v>
      </c>
      <c r="CQ62" s="40">
        <v>0</v>
      </c>
      <c r="CR62" s="40">
        <v>0</v>
      </c>
      <c r="CS62" s="40">
        <v>0</v>
      </c>
      <c r="CT62" s="60">
        <v>68.471391002876985</v>
      </c>
      <c r="CU62" s="60">
        <v>156.55171515138107</v>
      </c>
      <c r="CV62" s="60">
        <v>235.44913197540234</v>
      </c>
      <c r="CW62" s="60">
        <v>324.33732590742841</v>
      </c>
      <c r="CX62" s="60">
        <v>393.58284087122041</v>
      </c>
      <c r="CY62" s="60">
        <v>108.5155822461339</v>
      </c>
      <c r="CZ62" s="60">
        <v>167.24290433550658</v>
      </c>
      <c r="DA62" s="60">
        <v>181.00197745478931</v>
      </c>
      <c r="DB62" s="60">
        <v>218.0999112857221</v>
      </c>
      <c r="DC62" s="60">
        <v>253.01549689275029</v>
      </c>
      <c r="DD62" s="60">
        <v>3.8243785722539014</v>
      </c>
      <c r="DE62" s="60">
        <v>5.2554910491388851</v>
      </c>
      <c r="DF62" s="60">
        <v>8.2541989456496658</v>
      </c>
      <c r="DG62" s="60">
        <v>24.508373423429806</v>
      </c>
      <c r="DH62" s="60">
        <v>51.565162945513499</v>
      </c>
      <c r="DI62" s="60">
        <v>25.412959388550494</v>
      </c>
      <c r="DJ62" s="60">
        <v>63.350366609214724</v>
      </c>
      <c r="DK62" s="60">
        <v>116.45024224958271</v>
      </c>
      <c r="DL62" s="60">
        <v>183.16074414536607</v>
      </c>
      <c r="DM62" s="60">
        <v>604.47812925681376</v>
      </c>
      <c r="DN62" s="41">
        <v>2.8057267424489281E-4</v>
      </c>
      <c r="DO62" s="40">
        <v>0</v>
      </c>
      <c r="DP62" s="40">
        <v>0</v>
      </c>
      <c r="DQ62" s="40">
        <v>0</v>
      </c>
      <c r="DR62" s="40">
        <v>0</v>
      </c>
      <c r="DS62" s="40">
        <v>0</v>
      </c>
      <c r="DT62" s="40">
        <v>0</v>
      </c>
      <c r="DU62" s="41">
        <v>5.3559399106037776E-4</v>
      </c>
      <c r="DV62" s="41">
        <v>9.6546472037554807</v>
      </c>
      <c r="DW62" s="41">
        <v>2653.6707859056669</v>
      </c>
      <c r="DX62" s="4">
        <f t="shared" si="2"/>
        <v>8925.5719276680393</v>
      </c>
      <c r="DY62" s="4">
        <f>SUM(BD$8:BD$133)</f>
        <v>8925.5719276680393</v>
      </c>
      <c r="DZ62" s="29">
        <f t="shared" si="1"/>
        <v>0</v>
      </c>
      <c r="EA62" s="5"/>
      <c r="EB62" s="5"/>
      <c r="EC62" s="5"/>
      <c r="ED62" s="5"/>
      <c r="EE62" s="5"/>
      <c r="EF62" s="5"/>
    </row>
    <row r="63" spans="1:136" outlineLevel="1" x14ac:dyDescent="0.25">
      <c r="A63" s="3" t="s">
        <v>81</v>
      </c>
      <c r="B63" s="61">
        <v>2.4326420885255987E-4</v>
      </c>
      <c r="C63" s="60">
        <v>4.2968568958614957E-10</v>
      </c>
      <c r="D63" s="60">
        <v>3.8491495459021852E-9</v>
      </c>
      <c r="E63" s="60">
        <v>1.3571487584267828E-5</v>
      </c>
      <c r="F63" s="60">
        <v>7.5075451668672093E-3</v>
      </c>
      <c r="G63" s="60">
        <v>1.6831181728927027E-5</v>
      </c>
      <c r="H63" s="60">
        <v>1.0141380795072902E-3</v>
      </c>
      <c r="I63" s="60">
        <v>5.9225571441727287E-5</v>
      </c>
      <c r="J63" s="60">
        <v>0.38591615686937542</v>
      </c>
      <c r="K63" s="60">
        <v>2.8203078214466304</v>
      </c>
      <c r="L63" s="60">
        <v>330.5691037832371</v>
      </c>
      <c r="M63" s="60">
        <v>51.676140038805784</v>
      </c>
      <c r="N63" s="60">
        <v>1171.8136402930315</v>
      </c>
      <c r="O63" s="60">
        <v>14.865839766733252</v>
      </c>
      <c r="P63" s="60">
        <v>4.0509893111242175</v>
      </c>
      <c r="Q63" s="60">
        <v>117.92835521289075</v>
      </c>
      <c r="R63" s="60">
        <v>4.1556255461575073</v>
      </c>
      <c r="S63" s="60">
        <v>7.6717830414823427E-6</v>
      </c>
      <c r="T63" s="60">
        <v>5.6265552291952573E-5</v>
      </c>
      <c r="U63" s="60">
        <v>2.9325264936095176E-4</v>
      </c>
      <c r="V63" s="60">
        <v>2.9231925716813438E-5</v>
      </c>
      <c r="W63" s="60">
        <v>54.82187188795637</v>
      </c>
      <c r="X63" s="60">
        <v>89.043750475223078</v>
      </c>
      <c r="Y63" s="60">
        <v>1.8639608787468807</v>
      </c>
      <c r="Z63" s="60">
        <v>0.36467586407788793</v>
      </c>
      <c r="AA63" s="60">
        <v>1.0008315359972935</v>
      </c>
      <c r="AB63" s="60">
        <v>1.87964624669749E-5</v>
      </c>
      <c r="AC63" s="60">
        <v>3.7675082033246561</v>
      </c>
      <c r="AD63" s="60">
        <v>0.42497858696803897</v>
      </c>
      <c r="AE63" s="60">
        <v>8.6154165579702493</v>
      </c>
      <c r="AF63" s="60">
        <v>1.1879003927262013E-5</v>
      </c>
      <c r="AG63" s="60">
        <v>5.389744042648608E-2</v>
      </c>
      <c r="AH63" s="60">
        <v>6.5103158890022632</v>
      </c>
      <c r="AI63" s="60">
        <v>8.3882137047028658E-3</v>
      </c>
      <c r="AJ63" s="60">
        <v>3.7581847055622033E-5</v>
      </c>
      <c r="AK63" s="60">
        <v>9.7498179111289E-5</v>
      </c>
      <c r="AL63" s="60">
        <v>1.404596035714111</v>
      </c>
      <c r="AM63" s="60">
        <v>0.26387174673063091</v>
      </c>
      <c r="AN63" s="60">
        <v>4.4895148138094269E-5</v>
      </c>
      <c r="AO63" s="60">
        <v>1282.8672928702119</v>
      </c>
      <c r="AP63" s="60">
        <v>72.060713925993895</v>
      </c>
      <c r="AQ63" s="60">
        <v>7.637625549632527E-5</v>
      </c>
      <c r="AR63" s="60">
        <v>4.6746665563745307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40">
        <v>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1">
        <v>0</v>
      </c>
      <c r="CK63" s="40">
        <v>0</v>
      </c>
      <c r="CL63" s="40"/>
      <c r="CM63" s="40"/>
      <c r="CN63" s="40"/>
      <c r="CO63" s="40">
        <v>0</v>
      </c>
      <c r="CP63" s="40">
        <v>0</v>
      </c>
      <c r="CQ63" s="40">
        <v>0</v>
      </c>
      <c r="CR63" s="40">
        <v>0</v>
      </c>
      <c r="CS63" s="40">
        <v>0</v>
      </c>
      <c r="CT63" s="60">
        <v>17.5366078318355</v>
      </c>
      <c r="CU63" s="60">
        <v>45.519326339486632</v>
      </c>
      <c r="CV63" s="60">
        <v>83.489296210550933</v>
      </c>
      <c r="CW63" s="60">
        <v>134.00903907212989</v>
      </c>
      <c r="CX63" s="60">
        <v>135.34502830096352</v>
      </c>
      <c r="CY63" s="60">
        <v>25.789168770569429</v>
      </c>
      <c r="CZ63" s="60">
        <v>59.106549836410935</v>
      </c>
      <c r="DA63" s="60">
        <v>73.255551713124291</v>
      </c>
      <c r="DB63" s="60">
        <v>98.874842148088817</v>
      </c>
      <c r="DC63" s="60">
        <v>107.0458324684368</v>
      </c>
      <c r="DD63" s="60">
        <v>0.98083260284375284</v>
      </c>
      <c r="DE63" s="60">
        <v>2.4173651122640121</v>
      </c>
      <c r="DF63" s="60">
        <v>4.8748848892492189</v>
      </c>
      <c r="DG63" s="60">
        <v>9.884190928170618</v>
      </c>
      <c r="DH63" s="60">
        <v>27.930759151642199</v>
      </c>
      <c r="DI63" s="60">
        <v>8.6546446622637028</v>
      </c>
      <c r="DJ63" s="60">
        <v>27.576703399048185</v>
      </c>
      <c r="DK63" s="60">
        <v>52.992865084792953</v>
      </c>
      <c r="DL63" s="60">
        <v>110.21369648490627</v>
      </c>
      <c r="DM63" s="60">
        <v>402.18786845415394</v>
      </c>
      <c r="DN63" s="41">
        <v>2.7976711118438748E-4</v>
      </c>
      <c r="DO63" s="40">
        <v>0</v>
      </c>
      <c r="DP63" s="40">
        <v>0</v>
      </c>
      <c r="DQ63" s="40">
        <v>0</v>
      </c>
      <c r="DR63" s="40">
        <v>0</v>
      </c>
      <c r="DS63" s="40">
        <v>0</v>
      </c>
      <c r="DT63" s="40">
        <v>0</v>
      </c>
      <c r="DU63" s="41">
        <v>5.3405622643027599E-4</v>
      </c>
      <c r="DV63" s="41">
        <v>0.18809071393373614</v>
      </c>
      <c r="DW63" s="41">
        <v>0.10524170436144829</v>
      </c>
      <c r="DX63" s="4">
        <f t="shared" si="2"/>
        <v>4654.0013823300651</v>
      </c>
      <c r="DY63" s="4">
        <f>SUM(BE$8:BE$133)</f>
        <v>4654.001382330066</v>
      </c>
      <c r="DZ63" s="29">
        <f t="shared" si="1"/>
        <v>0</v>
      </c>
      <c r="EA63" s="5"/>
      <c r="EB63" s="5"/>
      <c r="EC63" s="5"/>
      <c r="ED63" s="5"/>
      <c r="EE63" s="5"/>
      <c r="EF63" s="5"/>
    </row>
    <row r="64" spans="1:136" outlineLevel="1" x14ac:dyDescent="0.25">
      <c r="A64" s="3" t="s">
        <v>82</v>
      </c>
      <c r="B64" s="61">
        <v>594.1456686869476</v>
      </c>
      <c r="C64" s="60">
        <v>1.7079728073659858E-2</v>
      </c>
      <c r="D64" s="60">
        <v>0.24874636803879885</v>
      </c>
      <c r="E64" s="60">
        <v>11.767087701971271</v>
      </c>
      <c r="F64" s="60">
        <v>3.3728768186481646</v>
      </c>
      <c r="G64" s="60">
        <v>6.003283120603264E-6</v>
      </c>
      <c r="H64" s="60">
        <v>0.20224619574788946</v>
      </c>
      <c r="I64" s="60">
        <v>95.860375433196594</v>
      </c>
      <c r="J64" s="60">
        <v>18.617518411593355</v>
      </c>
      <c r="K64" s="60">
        <v>167.5890784073755</v>
      </c>
      <c r="L64" s="60">
        <v>469.62735413343131</v>
      </c>
      <c r="M64" s="60">
        <v>130.6279278551566</v>
      </c>
      <c r="N64" s="60">
        <v>314.07789915483818</v>
      </c>
      <c r="O64" s="60">
        <v>476.93314330077908</v>
      </c>
      <c r="P64" s="60">
        <v>7.6718031673305775</v>
      </c>
      <c r="Q64" s="60">
        <v>184.41465432167183</v>
      </c>
      <c r="R64" s="60">
        <v>324.11664810911407</v>
      </c>
      <c r="S64" s="60">
        <v>0.118692294364554</v>
      </c>
      <c r="T64" s="60">
        <v>74.556623517517252</v>
      </c>
      <c r="U64" s="60">
        <v>1.5385796036781059E-4</v>
      </c>
      <c r="V64" s="60">
        <v>6.588641705435168</v>
      </c>
      <c r="W64" s="60">
        <v>24.08943518758025</v>
      </c>
      <c r="X64" s="60">
        <v>411.83472149578756</v>
      </c>
      <c r="Y64" s="60">
        <v>663.88384795579236</v>
      </c>
      <c r="Z64" s="60">
        <v>13.425298963276322</v>
      </c>
      <c r="AA64" s="60">
        <v>7.7750408714674295</v>
      </c>
      <c r="AB64" s="60">
        <v>4.5576613062935677E-6</v>
      </c>
      <c r="AC64" s="60">
        <v>4.1055543514832058</v>
      </c>
      <c r="AD64" s="60">
        <v>1.0314818990246595</v>
      </c>
      <c r="AE64" s="60">
        <v>44.311429156870524</v>
      </c>
      <c r="AF64" s="60">
        <v>4.2369588133879824E-6</v>
      </c>
      <c r="AG64" s="60">
        <v>9.1069403864932601E-6</v>
      </c>
      <c r="AH64" s="60">
        <v>2.2038380367638126</v>
      </c>
      <c r="AI64" s="60">
        <v>3.501452201030012E-3</v>
      </c>
      <c r="AJ64" s="60">
        <v>2.8169101627386524</v>
      </c>
      <c r="AK64" s="60">
        <v>3.4775286867850212E-5</v>
      </c>
      <c r="AL64" s="60">
        <v>1.2286087078083205</v>
      </c>
      <c r="AM64" s="60">
        <v>0.4054938353224713</v>
      </c>
      <c r="AN64" s="60">
        <v>6.2677273050905952E-2</v>
      </c>
      <c r="AO64" s="60">
        <v>1220.1821895093171</v>
      </c>
      <c r="AP64" s="60">
        <v>33.306752517553015</v>
      </c>
      <c r="AQ64" s="60">
        <v>35.032658729779307</v>
      </c>
      <c r="AR64" s="60">
        <v>19.174440260315087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1">
        <v>0</v>
      </c>
      <c r="CK64" s="40">
        <v>0</v>
      </c>
      <c r="CL64" s="40"/>
      <c r="CM64" s="40"/>
      <c r="CN64" s="40"/>
      <c r="CO64" s="40">
        <v>0</v>
      </c>
      <c r="CP64" s="40">
        <v>0</v>
      </c>
      <c r="CQ64" s="40">
        <v>0</v>
      </c>
      <c r="CR64" s="40">
        <v>0</v>
      </c>
      <c r="CS64" s="40">
        <v>0</v>
      </c>
      <c r="CT64" s="60">
        <v>38.924039807593758</v>
      </c>
      <c r="CU64" s="60">
        <v>105.57451763256498</v>
      </c>
      <c r="CV64" s="60">
        <v>191.13626048148251</v>
      </c>
      <c r="CW64" s="60">
        <v>284.04611767519589</v>
      </c>
      <c r="CX64" s="60">
        <v>384.43662145935269</v>
      </c>
      <c r="CY64" s="60">
        <v>58.340086116387866</v>
      </c>
      <c r="CZ64" s="60">
        <v>100.01565938985262</v>
      </c>
      <c r="DA64" s="60">
        <v>131.29685040231695</v>
      </c>
      <c r="DB64" s="60">
        <v>152.03580474779477</v>
      </c>
      <c r="DC64" s="60">
        <v>277.36047013169991</v>
      </c>
      <c r="DD64" s="60">
        <v>2.3938759164915493</v>
      </c>
      <c r="DE64" s="60">
        <v>4.7865690636242411</v>
      </c>
      <c r="DF64" s="60">
        <v>8.673992439288007</v>
      </c>
      <c r="DG64" s="60">
        <v>18.823351962130975</v>
      </c>
      <c r="DH64" s="60">
        <v>55.243122437341206</v>
      </c>
      <c r="DI64" s="60">
        <v>23.431819107778402</v>
      </c>
      <c r="DJ64" s="60">
        <v>44.035878152784413</v>
      </c>
      <c r="DK64" s="60">
        <v>91.066739086135485</v>
      </c>
      <c r="DL64" s="60">
        <v>148.53440982525365</v>
      </c>
      <c r="DM64" s="60">
        <v>604.71444793954015</v>
      </c>
      <c r="DN64" s="41">
        <v>2.8347936124390805E-4</v>
      </c>
      <c r="DO64" s="40">
        <v>0</v>
      </c>
      <c r="DP64" s="40">
        <v>0</v>
      </c>
      <c r="DQ64" s="40">
        <v>0</v>
      </c>
      <c r="DR64" s="40">
        <v>0</v>
      </c>
      <c r="DS64" s="40">
        <v>0</v>
      </c>
      <c r="DT64" s="40">
        <v>0</v>
      </c>
      <c r="DU64" s="41">
        <v>5.411426571760486E-4</v>
      </c>
      <c r="DV64" s="41">
        <v>1.198394747953354E-4</v>
      </c>
      <c r="DW64" s="41">
        <v>264.73881343596031</v>
      </c>
      <c r="DX64" s="4">
        <f t="shared" si="2"/>
        <v>8355.0385498875185</v>
      </c>
      <c r="DY64" s="4">
        <f>SUM(BF$8:BF$133)</f>
        <v>8355.0385498875203</v>
      </c>
      <c r="DZ64" s="29">
        <f t="shared" si="1"/>
        <v>0</v>
      </c>
      <c r="EA64" s="5"/>
      <c r="EB64" s="5"/>
      <c r="EC64" s="5"/>
      <c r="ED64" s="5"/>
      <c r="EE64" s="5"/>
      <c r="EF64" s="5"/>
    </row>
    <row r="65" spans="1:136" outlineLevel="1" x14ac:dyDescent="0.25">
      <c r="A65" s="3" t="s">
        <v>83</v>
      </c>
      <c r="B65" s="61">
        <v>5.3259189108613349E-4</v>
      </c>
      <c r="C65" s="60">
        <v>9.4073482929845088E-10</v>
      </c>
      <c r="D65" s="60">
        <v>8.4271576381705808E-9</v>
      </c>
      <c r="E65" s="60">
        <v>2.9712814192646036E-5</v>
      </c>
      <c r="F65" s="60">
        <v>0.10131177698220735</v>
      </c>
      <c r="G65" s="60">
        <v>3.6849444266816273E-5</v>
      </c>
      <c r="H65" s="60">
        <v>3.6818438808557891E-6</v>
      </c>
      <c r="I65" s="60">
        <v>1.2966584457117661E-4</v>
      </c>
      <c r="J65" s="60">
        <v>3.8336090989275745E-4</v>
      </c>
      <c r="K65" s="60">
        <v>3.1084832380475212E-4</v>
      </c>
      <c r="L65" s="60">
        <v>5.2291525492496724</v>
      </c>
      <c r="M65" s="60">
        <v>1.9700448841107786E-4</v>
      </c>
      <c r="N65" s="60">
        <v>5.0318507446863413E-4</v>
      </c>
      <c r="O65" s="60">
        <v>7.0504476116241612</v>
      </c>
      <c r="P65" s="60">
        <v>1195.5390595371646</v>
      </c>
      <c r="Q65" s="60">
        <v>96.797742498080709</v>
      </c>
      <c r="R65" s="60">
        <v>5.0786477825802087E-4</v>
      </c>
      <c r="S65" s="60">
        <v>1.6796262209464787E-5</v>
      </c>
      <c r="T65" s="60">
        <v>2288.2230338277491</v>
      </c>
      <c r="U65" s="60">
        <v>9.162712309801881E-6</v>
      </c>
      <c r="V65" s="60">
        <v>2.4148919778887912</v>
      </c>
      <c r="W65" s="60">
        <v>4.7479632126958271E-5</v>
      </c>
      <c r="X65" s="60">
        <v>1.8128281160460612E-4</v>
      </c>
      <c r="Y65" s="60">
        <v>4.0819529150141662E-4</v>
      </c>
      <c r="Z65" s="60">
        <v>9.3431894793730695E-5</v>
      </c>
      <c r="AA65" s="60">
        <v>1.0508665621230265E-4</v>
      </c>
      <c r="AB65" s="60">
        <v>2.060208139924307E-7</v>
      </c>
      <c r="AC65" s="60">
        <v>1.809156045232126E-4</v>
      </c>
      <c r="AD65" s="60">
        <v>3.8156332376550733E-5</v>
      </c>
      <c r="AE65" s="60">
        <v>1.3995959553031838E-4</v>
      </c>
      <c r="AF65" s="60">
        <v>2.6007365389598237E-5</v>
      </c>
      <c r="AG65" s="60">
        <v>5.5900360764524093E-5</v>
      </c>
      <c r="AH65" s="60">
        <v>7.4167307468658969E-5</v>
      </c>
      <c r="AI65" s="60">
        <v>5.6987524626307661E-6</v>
      </c>
      <c r="AJ65" s="60">
        <v>8.2280032431712404E-5</v>
      </c>
      <c r="AK65" s="60">
        <v>2.1345819771542281E-4</v>
      </c>
      <c r="AL65" s="60">
        <v>3.1205647269185019E-4</v>
      </c>
      <c r="AM65" s="60">
        <v>1.1966022389432297E-5</v>
      </c>
      <c r="AN65" s="60">
        <v>9.8291450107860798E-5</v>
      </c>
      <c r="AO65" s="60">
        <v>1.4481608999995261E-3</v>
      </c>
      <c r="AP65" s="60">
        <v>1.8766890149875734E-4</v>
      </c>
      <c r="AQ65" s="60">
        <v>1.6721479308746032E-4</v>
      </c>
      <c r="AR65" s="60">
        <v>8.9426506322415141E-5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1">
        <v>0</v>
      </c>
      <c r="CK65" s="40">
        <v>0</v>
      </c>
      <c r="CL65" s="40"/>
      <c r="CM65" s="40"/>
      <c r="CN65" s="40"/>
      <c r="CO65" s="40">
        <v>0</v>
      </c>
      <c r="CP65" s="40">
        <v>0</v>
      </c>
      <c r="CQ65" s="40">
        <v>0</v>
      </c>
      <c r="CR65" s="40">
        <v>0</v>
      </c>
      <c r="CS65" s="40">
        <v>0</v>
      </c>
      <c r="CT65" s="60">
        <v>11.466646982337531</v>
      </c>
      <c r="CU65" s="60">
        <v>21.207216424154449</v>
      </c>
      <c r="CV65" s="60">
        <v>30.141072926470631</v>
      </c>
      <c r="CW65" s="60">
        <v>41.431670423200188</v>
      </c>
      <c r="CX65" s="60">
        <v>65.222730037613019</v>
      </c>
      <c r="CY65" s="60">
        <v>15.416433685772011</v>
      </c>
      <c r="CZ65" s="60">
        <v>20.393660594501835</v>
      </c>
      <c r="DA65" s="60">
        <v>20.894548963851179</v>
      </c>
      <c r="DB65" s="60">
        <v>24.378305568621268</v>
      </c>
      <c r="DC65" s="60">
        <v>30.043834977276159</v>
      </c>
      <c r="DD65" s="60">
        <v>0.46609303984585193</v>
      </c>
      <c r="DE65" s="60">
        <v>0.71532393015500151</v>
      </c>
      <c r="DF65" s="60">
        <v>1.6042127129601929</v>
      </c>
      <c r="DG65" s="60">
        <v>2.7188880485691187</v>
      </c>
      <c r="DH65" s="60">
        <v>9.4792568026132393</v>
      </c>
      <c r="DI65" s="60">
        <v>4.4714586302697672</v>
      </c>
      <c r="DJ65" s="60">
        <v>8.5117479665409785</v>
      </c>
      <c r="DK65" s="60">
        <v>15.961166351785558</v>
      </c>
      <c r="DL65" s="60">
        <v>26.945794569926559</v>
      </c>
      <c r="DM65" s="60">
        <v>108.8996297551077</v>
      </c>
      <c r="DN65" s="41">
        <v>2.7953995932123381E-4</v>
      </c>
      <c r="DO65" s="40">
        <v>0</v>
      </c>
      <c r="DP65" s="40">
        <v>0</v>
      </c>
      <c r="DQ65" s="40">
        <v>0</v>
      </c>
      <c r="DR65" s="40">
        <v>0</v>
      </c>
      <c r="DS65" s="40">
        <v>0</v>
      </c>
      <c r="DT65" s="40">
        <v>0</v>
      </c>
      <c r="DU65" s="41">
        <v>5.3362260910353289E-4</v>
      </c>
      <c r="DV65" s="41">
        <v>1.1817411243756296E-4</v>
      </c>
      <c r="DW65" s="41">
        <v>3.5036684311325614</v>
      </c>
      <c r="DX65" s="4">
        <f t="shared" si="2"/>
        <v>4059.2365596827817</v>
      </c>
      <c r="DY65" s="4">
        <f>SUM(BG$8:BG$133)</f>
        <v>4059.2365596827817</v>
      </c>
      <c r="DZ65" s="29">
        <f t="shared" si="1"/>
        <v>0</v>
      </c>
      <c r="EA65" s="5"/>
      <c r="EB65" s="5"/>
      <c r="EC65" s="5"/>
      <c r="ED65" s="5"/>
      <c r="EE65" s="5"/>
      <c r="EF65" s="5"/>
    </row>
    <row r="66" spans="1:136" outlineLevel="1" x14ac:dyDescent="0.25">
      <c r="A66" s="3" t="s">
        <v>84</v>
      </c>
      <c r="B66" s="61">
        <v>6.5505765388650344E-4</v>
      </c>
      <c r="C66" s="60">
        <v>10.954146348849177</v>
      </c>
      <c r="D66" s="60">
        <v>42.280079109951714</v>
      </c>
      <c r="E66" s="60">
        <v>3.654506702253315E-5</v>
      </c>
      <c r="F66" s="60">
        <v>201.45133436098527</v>
      </c>
      <c r="G66" s="60">
        <v>4.5322715032734998E-5</v>
      </c>
      <c r="H66" s="60">
        <v>5.2941325678314242E-2</v>
      </c>
      <c r="I66" s="60">
        <v>206.72812027476758</v>
      </c>
      <c r="J66" s="60">
        <v>548.20634894234695</v>
      </c>
      <c r="K66" s="60">
        <v>7.8656582863974833</v>
      </c>
      <c r="L66" s="60">
        <v>1025.7103198366597</v>
      </c>
      <c r="M66" s="60">
        <v>217.26047850917612</v>
      </c>
      <c r="N66" s="60">
        <v>40.619566523860598</v>
      </c>
      <c r="O66" s="60">
        <v>364.5656418899278</v>
      </c>
      <c r="P66" s="60">
        <v>77.514325355405731</v>
      </c>
      <c r="Q66" s="60">
        <v>14777.763629748461</v>
      </c>
      <c r="R66" s="60">
        <v>6.2464471522246225E-4</v>
      </c>
      <c r="S66" s="60">
        <v>2.9879899564863153</v>
      </c>
      <c r="T66" s="60">
        <v>4489.6982467744874</v>
      </c>
      <c r="U66" s="60">
        <v>1.3647346794373398E-3</v>
      </c>
      <c r="V66" s="60">
        <v>229.55731506627552</v>
      </c>
      <c r="W66" s="60">
        <v>92.301071366874439</v>
      </c>
      <c r="X66" s="60">
        <v>696.99937775237913</v>
      </c>
      <c r="Y66" s="60">
        <v>9.404821373864411E-2</v>
      </c>
      <c r="Z66" s="60">
        <v>34.244391503308194</v>
      </c>
      <c r="AA66" s="60">
        <v>78.024340208090251</v>
      </c>
      <c r="AB66" s="60">
        <v>1.0568739430171463E-5</v>
      </c>
      <c r="AC66" s="60">
        <v>22.981301311721037</v>
      </c>
      <c r="AD66" s="60">
        <v>4.4658536124261063</v>
      </c>
      <c r="AE66" s="60">
        <v>1.7214232101811632E-4</v>
      </c>
      <c r="AF66" s="60">
        <v>1.5789995073386103</v>
      </c>
      <c r="AG66" s="60">
        <v>6.8754255907168069E-5</v>
      </c>
      <c r="AH66" s="60">
        <v>2.0531944559630264</v>
      </c>
      <c r="AI66" s="60">
        <v>3.0862744090846585E-3</v>
      </c>
      <c r="AJ66" s="60">
        <v>1.0119974770270486E-4</v>
      </c>
      <c r="AK66" s="60">
        <v>4.7887704190348979</v>
      </c>
      <c r="AL66" s="60">
        <v>20.149603329222064</v>
      </c>
      <c r="AM66" s="60">
        <v>4.3230614795369027</v>
      </c>
      <c r="AN66" s="60">
        <v>0.42439741778805951</v>
      </c>
      <c r="AO66" s="60">
        <v>1.7811553226416723E-3</v>
      </c>
      <c r="AP66" s="60">
        <v>55.14713701084866</v>
      </c>
      <c r="AQ66" s="60">
        <v>79.167620470701124</v>
      </c>
      <c r="AR66" s="60">
        <v>88.115028721033553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0">
        <v>0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  <c r="CJ66" s="41">
        <v>0</v>
      </c>
      <c r="CK66" s="40">
        <v>0</v>
      </c>
      <c r="CL66" s="40"/>
      <c r="CM66" s="40"/>
      <c r="CN66" s="40"/>
      <c r="CO66" s="40">
        <v>0</v>
      </c>
      <c r="CP66" s="40">
        <v>0</v>
      </c>
      <c r="CQ66" s="40">
        <v>0</v>
      </c>
      <c r="CR66" s="40">
        <v>0</v>
      </c>
      <c r="CS66" s="40">
        <v>0</v>
      </c>
      <c r="CT66" s="60">
        <v>93.505444582165779</v>
      </c>
      <c r="CU66" s="60">
        <v>172.93548873923103</v>
      </c>
      <c r="CV66" s="60">
        <v>245.78714497048043</v>
      </c>
      <c r="CW66" s="60">
        <v>337.85698370853225</v>
      </c>
      <c r="CX66" s="60">
        <v>531.86257311519137</v>
      </c>
      <c r="CY66" s="60">
        <v>125.71421165053845</v>
      </c>
      <c r="CZ66" s="60">
        <v>166.30130006478623</v>
      </c>
      <c r="DA66" s="60">
        <v>170.38582361680534</v>
      </c>
      <c r="DB66" s="60">
        <v>198.79432094360433</v>
      </c>
      <c r="DC66" s="60">
        <v>244.99421241716365</v>
      </c>
      <c r="DD66" s="60">
        <v>3.8007829991252633</v>
      </c>
      <c r="DE66" s="60">
        <v>5.8331508951512463</v>
      </c>
      <c r="DF66" s="60">
        <v>13.081646549401869</v>
      </c>
      <c r="DG66" s="60">
        <v>22.171331876022087</v>
      </c>
      <c r="DH66" s="60">
        <v>77.29915493187886</v>
      </c>
      <c r="DI66" s="60">
        <v>36.462771357499641</v>
      </c>
      <c r="DJ66" s="60">
        <v>69.409547447366577</v>
      </c>
      <c r="DK66" s="60">
        <v>130.15626608829018</v>
      </c>
      <c r="DL66" s="60">
        <v>219.73106041911677</v>
      </c>
      <c r="DM66" s="60">
        <v>888.02841063907931</v>
      </c>
      <c r="DN66" s="41">
        <v>2.5292581670879774E-4</v>
      </c>
      <c r="DO66" s="40">
        <v>0</v>
      </c>
      <c r="DP66" s="40">
        <v>0</v>
      </c>
      <c r="DQ66" s="40">
        <v>0</v>
      </c>
      <c r="DR66" s="40">
        <v>0</v>
      </c>
      <c r="DS66" s="40">
        <v>0</v>
      </c>
      <c r="DT66" s="40">
        <v>0</v>
      </c>
      <c r="DU66" s="41">
        <v>4.8281803628186497E-4</v>
      </c>
      <c r="DV66" s="41">
        <v>11796.287776036394</v>
      </c>
      <c r="DW66" s="41">
        <v>2698.4971139511922</v>
      </c>
      <c r="DX66" s="4">
        <f t="shared" si="2"/>
        <v>41676.979538232212</v>
      </c>
      <c r="DY66" s="4">
        <f>SUM(BH$8:BH$133)</f>
        <v>41676.97953823219</v>
      </c>
      <c r="DZ66" s="29">
        <f t="shared" si="1"/>
        <v>0</v>
      </c>
      <c r="EA66" s="5"/>
      <c r="EB66" s="5"/>
      <c r="EC66" s="5"/>
      <c r="ED66" s="5"/>
      <c r="EE66" s="5"/>
      <c r="EF66" s="5"/>
    </row>
    <row r="67" spans="1:136" outlineLevel="1" x14ac:dyDescent="0.25">
      <c r="A67" s="3" t="s">
        <v>85</v>
      </c>
      <c r="B67" s="61">
        <v>1.7992047222843536E-4</v>
      </c>
      <c r="C67" s="60">
        <v>0.37779159550403474</v>
      </c>
      <c r="D67" s="60">
        <v>0.59946852961051267</v>
      </c>
      <c r="E67" s="60">
        <v>1.0037598488167894E-5</v>
      </c>
      <c r="F67" s="60">
        <v>3.2882800982689293</v>
      </c>
      <c r="G67" s="60">
        <v>1.2448498606165943E-5</v>
      </c>
      <c r="H67" s="60">
        <v>1.2438024325980963E-6</v>
      </c>
      <c r="I67" s="60">
        <v>4.3803783680536989E-5</v>
      </c>
      <c r="J67" s="60">
        <v>0.86616490282755376</v>
      </c>
      <c r="K67" s="60">
        <v>151.86473063287127</v>
      </c>
      <c r="L67" s="60">
        <v>1020.9749408631534</v>
      </c>
      <c r="M67" s="60">
        <v>370.68336321886619</v>
      </c>
      <c r="N67" s="60">
        <v>362.61414195687644</v>
      </c>
      <c r="O67" s="60">
        <v>170.20060765815921</v>
      </c>
      <c r="P67" s="60">
        <v>32.751935696807777</v>
      </c>
      <c r="Q67" s="60">
        <v>492.86817287121397</v>
      </c>
      <c r="R67" s="60">
        <v>187.87089670998571</v>
      </c>
      <c r="S67" s="60">
        <v>0.76371926500634546</v>
      </c>
      <c r="T67" s="60">
        <v>27.144749133125167</v>
      </c>
      <c r="U67" s="60">
        <v>2.4015549601890442E-4</v>
      </c>
      <c r="V67" s="60">
        <v>0.68452190256283341</v>
      </c>
      <c r="W67" s="60">
        <v>44.410128190119217</v>
      </c>
      <c r="X67" s="60">
        <v>162.35273722833335</v>
      </c>
      <c r="Y67" s="60">
        <v>3.1842543565441388</v>
      </c>
      <c r="Z67" s="60">
        <v>0.25756913432570178</v>
      </c>
      <c r="AA67" s="60">
        <v>8.3946170310205943</v>
      </c>
      <c r="AB67" s="60">
        <v>1.4157121800940291E-6</v>
      </c>
      <c r="AC67" s="60">
        <v>12.440767035854556</v>
      </c>
      <c r="AD67" s="60">
        <v>0.76151868991002691</v>
      </c>
      <c r="AE67" s="60">
        <v>25.233287291008654</v>
      </c>
      <c r="AF67" s="60">
        <v>0.29160557244031299</v>
      </c>
      <c r="AG67" s="60">
        <v>0.33340004123102418</v>
      </c>
      <c r="AH67" s="60">
        <v>4.5384424610505221</v>
      </c>
      <c r="AI67" s="60">
        <v>3.4111205832160945E-3</v>
      </c>
      <c r="AJ67" s="60">
        <v>37.792982276432788</v>
      </c>
      <c r="AK67" s="60">
        <v>1.8867673403984342</v>
      </c>
      <c r="AL67" s="60">
        <v>0.72967006543672841</v>
      </c>
      <c r="AM67" s="60">
        <v>0.42315498843872479</v>
      </c>
      <c r="AN67" s="60">
        <v>0.17578478877453416</v>
      </c>
      <c r="AO67" s="60">
        <v>4.8921847544339335E-4</v>
      </c>
      <c r="AP67" s="60">
        <v>47.305832705386344</v>
      </c>
      <c r="AQ67" s="60">
        <v>10.517218930677473</v>
      </c>
      <c r="AR67" s="60">
        <v>32.845555348464174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  <c r="CJ67" s="41">
        <v>0</v>
      </c>
      <c r="CK67" s="40">
        <v>0</v>
      </c>
      <c r="CL67" s="40"/>
      <c r="CM67" s="40"/>
      <c r="CN67" s="40"/>
      <c r="CO67" s="40">
        <v>0</v>
      </c>
      <c r="CP67" s="40">
        <v>0</v>
      </c>
      <c r="CQ67" s="40">
        <v>0</v>
      </c>
      <c r="CR67" s="40">
        <v>0</v>
      </c>
      <c r="CS67" s="40">
        <v>0</v>
      </c>
      <c r="CT67" s="60">
        <v>12.366842577127345</v>
      </c>
      <c r="CU67" s="60">
        <v>22.001633946240961</v>
      </c>
      <c r="CV67" s="60">
        <v>32.216855854760411</v>
      </c>
      <c r="CW67" s="60">
        <v>42.280338964802262</v>
      </c>
      <c r="CX67" s="60">
        <v>57.000188782806333</v>
      </c>
      <c r="CY67" s="60">
        <v>24.281396245017817</v>
      </c>
      <c r="CZ67" s="60">
        <v>34.932238897910999</v>
      </c>
      <c r="DA67" s="60">
        <v>39.856966346898304</v>
      </c>
      <c r="DB67" s="60">
        <v>48.909706115008888</v>
      </c>
      <c r="DC67" s="60">
        <v>86.754746983353371</v>
      </c>
      <c r="DD67" s="60">
        <v>1.1173947238511004</v>
      </c>
      <c r="DE67" s="60">
        <v>1.4742931435005311</v>
      </c>
      <c r="DF67" s="60">
        <v>3.9135670153455511</v>
      </c>
      <c r="DG67" s="60">
        <v>5.7574126622324053</v>
      </c>
      <c r="DH67" s="60">
        <v>21.111454220196972</v>
      </c>
      <c r="DI67" s="60">
        <v>20.912194054615163</v>
      </c>
      <c r="DJ67" s="60">
        <v>36.739954183775929</v>
      </c>
      <c r="DK67" s="60">
        <v>62.709962225270608</v>
      </c>
      <c r="DL67" s="60">
        <v>93.473937831449106</v>
      </c>
      <c r="DM67" s="60">
        <v>389.31073329748961</v>
      </c>
      <c r="DN67" s="41">
        <v>1.5773339647852142E-4</v>
      </c>
      <c r="DO67" s="40">
        <v>0</v>
      </c>
      <c r="DP67" s="40">
        <v>0</v>
      </c>
      <c r="DQ67" s="40">
        <v>0</v>
      </c>
      <c r="DR67" s="40">
        <v>0</v>
      </c>
      <c r="DS67" s="40">
        <v>0</v>
      </c>
      <c r="DT67" s="40">
        <v>0</v>
      </c>
      <c r="DU67" s="41">
        <v>3.034836527503975</v>
      </c>
      <c r="DV67" s="41">
        <v>6.6681000368864167E-5</v>
      </c>
      <c r="DW67" s="41">
        <v>33.721520139681168</v>
      </c>
      <c r="DX67" s="4">
        <f t="shared" si="2"/>
        <v>4291.3115670283451</v>
      </c>
      <c r="DY67" s="4">
        <f>SUM(BI$8:BI$133)</f>
        <v>4291.311567028346</v>
      </c>
      <c r="DZ67" s="29">
        <f t="shared" si="1"/>
        <v>0</v>
      </c>
      <c r="EA67" s="5"/>
      <c r="EB67" s="5"/>
      <c r="EC67" s="5"/>
      <c r="ED67" s="5"/>
      <c r="EE67" s="5"/>
      <c r="EF67" s="5"/>
    </row>
    <row r="68" spans="1:136" outlineLevel="1" x14ac:dyDescent="0.25">
      <c r="A68" s="3" t="s">
        <v>86</v>
      </c>
      <c r="B68" s="61">
        <v>1.6112667693810334E-5</v>
      </c>
      <c r="C68" s="60">
        <v>2.8460342611615223E-11</v>
      </c>
      <c r="D68" s="60">
        <v>2.5494941417581379E-10</v>
      </c>
      <c r="E68" s="60">
        <v>8.9891098484001117E-7</v>
      </c>
      <c r="F68" s="60">
        <v>1.2226503733386634E-11</v>
      </c>
      <c r="G68" s="60">
        <v>1.1148176682937445E-6</v>
      </c>
      <c r="H68" s="60">
        <v>1.1138796505469978E-7</v>
      </c>
      <c r="I68" s="60">
        <v>3.9228210188329076E-6</v>
      </c>
      <c r="J68" s="60">
        <v>5.2018968444010277E-5</v>
      </c>
      <c r="K68" s="60">
        <v>1.3340279651818953E-3</v>
      </c>
      <c r="L68" s="60">
        <v>2.8148537573697405</v>
      </c>
      <c r="M68" s="60">
        <v>1.0344097663382601</v>
      </c>
      <c r="N68" s="60">
        <v>0.42078171749191157</v>
      </c>
      <c r="O68" s="60">
        <v>0.12647529344045677</v>
      </c>
      <c r="P68" s="60">
        <v>3.7813667548637582E-2</v>
      </c>
      <c r="Q68" s="60">
        <v>1.5382763863552285</v>
      </c>
      <c r="R68" s="60">
        <v>2.667401547186803E-2</v>
      </c>
      <c r="S68" s="60">
        <v>5.0814253091105039E-7</v>
      </c>
      <c r="T68" s="60">
        <v>2.1236424603873019</v>
      </c>
      <c r="U68" s="60">
        <v>3.186234227926102E-9</v>
      </c>
      <c r="V68" s="60">
        <v>8.3975259907072112E-4</v>
      </c>
      <c r="W68" s="60">
        <v>1.4364160391663219E-6</v>
      </c>
      <c r="X68" s="60">
        <v>4.4466541321740767</v>
      </c>
      <c r="Y68" s="60">
        <v>0.10886751393416104</v>
      </c>
      <c r="Z68" s="60">
        <v>1.2845847580819989E-3</v>
      </c>
      <c r="AA68" s="60">
        <v>2.1744512462022927E-2</v>
      </c>
      <c r="AB68" s="60">
        <v>6.2328115944437217E-9</v>
      </c>
      <c r="AC68" s="60">
        <v>2.2282505444997742</v>
      </c>
      <c r="AD68" s="60">
        <v>1.1543553596810444E-6</v>
      </c>
      <c r="AE68" s="60">
        <v>4.2342410597750191E-6</v>
      </c>
      <c r="AF68" s="60">
        <v>7.8680889275186159E-7</v>
      </c>
      <c r="AG68" s="60">
        <v>1.6911709547925339E-6</v>
      </c>
      <c r="AH68" s="60">
        <v>2.2438065599348404E-6</v>
      </c>
      <c r="AI68" s="60">
        <v>1.7240612603469674E-7</v>
      </c>
      <c r="AJ68" s="60">
        <v>2.4892433448516911E-6</v>
      </c>
      <c r="AK68" s="60">
        <v>6.4578170713306436E-6</v>
      </c>
      <c r="AL68" s="60">
        <v>9.440741269891441E-6</v>
      </c>
      <c r="AM68" s="60">
        <v>3.6201178727003391E-7</v>
      </c>
      <c r="AN68" s="60">
        <v>2.9736417306334436E-6</v>
      </c>
      <c r="AO68" s="60">
        <v>113.29472857392359</v>
      </c>
      <c r="AP68" s="60">
        <v>5.6776054929136475E-6</v>
      </c>
      <c r="AQ68" s="60">
        <v>5.0588010061756249E-6</v>
      </c>
      <c r="AR68" s="60">
        <v>2.7054478363405643E-6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1">
        <v>0</v>
      </c>
      <c r="CK68" s="40">
        <v>0</v>
      </c>
      <c r="CL68" s="40"/>
      <c r="CM68" s="40"/>
      <c r="CN68" s="40"/>
      <c r="CO68" s="40">
        <v>0</v>
      </c>
      <c r="CP68" s="40">
        <v>0</v>
      </c>
      <c r="CQ68" s="40">
        <v>0</v>
      </c>
      <c r="CR68" s="40">
        <v>0</v>
      </c>
      <c r="CS68" s="40">
        <v>0</v>
      </c>
      <c r="CT68" s="60">
        <v>0.9534268454079452</v>
      </c>
      <c r="CU68" s="60">
        <v>1.4910843973753294</v>
      </c>
      <c r="CV68" s="60">
        <v>2.6274772458664519</v>
      </c>
      <c r="CW68" s="60">
        <v>3.6391031392756839</v>
      </c>
      <c r="CX68" s="60">
        <v>3.7677930662538337</v>
      </c>
      <c r="CY68" s="60">
        <v>2.4829845426840857</v>
      </c>
      <c r="CZ68" s="60">
        <v>4.3668466677007283</v>
      </c>
      <c r="DA68" s="60">
        <v>4.1864008566358164</v>
      </c>
      <c r="DB68" s="60">
        <v>4.5660553962023327</v>
      </c>
      <c r="DC68" s="60">
        <v>4.6601067354302144</v>
      </c>
      <c r="DD68" s="60">
        <v>0.10454829147368386</v>
      </c>
      <c r="DE68" s="60">
        <v>5.5191819400296022E-2</v>
      </c>
      <c r="DF68" s="60">
        <v>0.11739991472652617</v>
      </c>
      <c r="DG68" s="60">
        <v>0.36756253012868778</v>
      </c>
      <c r="DH68" s="60">
        <v>0.78303151275478855</v>
      </c>
      <c r="DI68" s="60">
        <v>1.7695569115808114</v>
      </c>
      <c r="DJ68" s="60">
        <v>4.5864191626526676</v>
      </c>
      <c r="DK68" s="60">
        <v>7.7302723486345473</v>
      </c>
      <c r="DL68" s="60">
        <v>10.609912515135187</v>
      </c>
      <c r="DM68" s="60">
        <v>25.670690983921567</v>
      </c>
      <c r="DN68" s="41">
        <v>2.7952754654936968E-4</v>
      </c>
      <c r="DO68" s="40">
        <v>0</v>
      </c>
      <c r="DP68" s="40">
        <v>0</v>
      </c>
      <c r="DQ68" s="40">
        <v>0</v>
      </c>
      <c r="DR68" s="40">
        <v>0</v>
      </c>
      <c r="DS68" s="40">
        <v>0</v>
      </c>
      <c r="DT68" s="40">
        <v>0</v>
      </c>
      <c r="DU68" s="41">
        <v>5.3359891397341836E-4</v>
      </c>
      <c r="DV68" s="41">
        <v>1.1816886500066158E-4</v>
      </c>
      <c r="DW68" s="41">
        <v>0</v>
      </c>
      <c r="DX68" s="4">
        <f t="shared" si="2"/>
        <v>212.76354846723154</v>
      </c>
      <c r="DY68" s="4">
        <f>SUM(BJ$8:BJ$133)</f>
        <v>212.76354846723157</v>
      </c>
      <c r="DZ68" s="29">
        <f t="shared" si="1"/>
        <v>0</v>
      </c>
      <c r="EA68" s="5"/>
      <c r="EB68" s="5"/>
      <c r="EC68" s="5"/>
      <c r="ED68" s="5"/>
      <c r="EE68" s="5"/>
      <c r="EF68" s="5"/>
    </row>
    <row r="69" spans="1:136" outlineLevel="1" x14ac:dyDescent="0.25">
      <c r="A69" s="3" t="s">
        <v>87</v>
      </c>
      <c r="B69" s="61">
        <v>8.3345426202829755E-6</v>
      </c>
      <c r="C69" s="60">
        <v>1.4721580745780828E-11</v>
      </c>
      <c r="D69" s="60">
        <v>1.3187678160089945E-10</v>
      </c>
      <c r="E69" s="60">
        <v>4.6497650527898894E-7</v>
      </c>
      <c r="F69" s="60">
        <v>6.3243603355703073E-12</v>
      </c>
      <c r="G69" s="60">
        <v>5.7665779167083602E-7</v>
      </c>
      <c r="H69" s="60">
        <v>5.7617258654916116E-8</v>
      </c>
      <c r="I69" s="60">
        <v>2.0291437516435767E-6</v>
      </c>
      <c r="J69" s="60">
        <v>5.999223600524051E-6</v>
      </c>
      <c r="K69" s="60">
        <v>4.8644724911428437E-6</v>
      </c>
      <c r="L69" s="60">
        <v>5.5876003071672094E-6</v>
      </c>
      <c r="M69" s="60">
        <v>3.0829277210749597E-6</v>
      </c>
      <c r="N69" s="60">
        <v>7.8743546780190249E-6</v>
      </c>
      <c r="O69" s="60">
        <v>4.9911422164348017E-6</v>
      </c>
      <c r="P69" s="60">
        <v>2.8245962777914133E-6</v>
      </c>
      <c r="Q69" s="60">
        <v>2.4855162268818968E-6</v>
      </c>
      <c r="R69" s="60">
        <v>7.9475874690842723E-6</v>
      </c>
      <c r="S69" s="60">
        <v>1.9529891782473384E-3</v>
      </c>
      <c r="T69" s="60">
        <v>1.9277297134789966E-6</v>
      </c>
      <c r="U69" s="60">
        <v>1.6290994748775873E-8</v>
      </c>
      <c r="V69" s="60">
        <v>1.0015231254483174E-6</v>
      </c>
      <c r="W69" s="60">
        <v>7.4300984333517141E-7</v>
      </c>
      <c r="X69" s="60">
        <v>2.8368988430561177E-6</v>
      </c>
      <c r="Y69" s="60">
        <v>6.3878574033099091E-6</v>
      </c>
      <c r="Z69" s="60">
        <v>1.4621178472396343E-6</v>
      </c>
      <c r="AA69" s="60">
        <v>1.6445034738293023E-6</v>
      </c>
      <c r="AB69" s="60">
        <v>3.2240244052225268E-9</v>
      </c>
      <c r="AC69" s="60">
        <v>2.8311524110852809E-6</v>
      </c>
      <c r="AD69" s="60">
        <v>5.9710931343229033E-7</v>
      </c>
      <c r="AE69" s="60">
        <v>2.1902308945900917E-6</v>
      </c>
      <c r="AF69" s="60">
        <v>4.069898526596671E-7</v>
      </c>
      <c r="AG69" s="60">
        <v>8.7478601735934776E-7</v>
      </c>
      <c r="AH69" s="60">
        <v>1.1606458819126166E-6</v>
      </c>
      <c r="AI69" s="60">
        <v>8.9179906936580514E-8</v>
      </c>
      <c r="AJ69" s="60">
        <v>1.2876020994271378E-6</v>
      </c>
      <c r="AK69" s="60">
        <v>6.937954787256456</v>
      </c>
      <c r="AL69" s="60">
        <v>4.8833788405628915E-6</v>
      </c>
      <c r="AM69" s="60">
        <v>1.8725655660396535E-7</v>
      </c>
      <c r="AN69" s="60">
        <v>1.5381651389072656E-6</v>
      </c>
      <c r="AO69" s="60">
        <v>2.2662302870325601E-5</v>
      </c>
      <c r="AP69" s="60">
        <v>2.9368349090957646E-6</v>
      </c>
      <c r="AQ69" s="60">
        <v>2.6167481012283238E-6</v>
      </c>
      <c r="AR69" s="60">
        <v>1.3994374319278526E-6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1">
        <v>0</v>
      </c>
      <c r="CK69" s="40">
        <v>0</v>
      </c>
      <c r="CL69" s="40"/>
      <c r="CM69" s="40"/>
      <c r="CN69" s="40"/>
      <c r="CO69" s="40">
        <v>0</v>
      </c>
      <c r="CP69" s="40">
        <v>0</v>
      </c>
      <c r="CQ69" s="40">
        <v>0</v>
      </c>
      <c r="CR69" s="40">
        <v>0</v>
      </c>
      <c r="CS69" s="40">
        <v>0</v>
      </c>
      <c r="CT69" s="60">
        <v>2.5055403498755359E-7</v>
      </c>
      <c r="CU69" s="60">
        <v>7.2861840517286307E-7</v>
      </c>
      <c r="CV69" s="60">
        <v>1.5978249063779261E-6</v>
      </c>
      <c r="CW69" s="60">
        <v>2.9739900669567779E-6</v>
      </c>
      <c r="CX69" s="60">
        <v>9.3235369571630698E-6</v>
      </c>
      <c r="CY69" s="60">
        <v>8.9081811256280878E-7</v>
      </c>
      <c r="CZ69" s="60">
        <v>1.3353297984945148E-6</v>
      </c>
      <c r="DA69" s="60">
        <v>2.1910906451412122E-6</v>
      </c>
      <c r="DB69" s="60">
        <v>3.4263504943517852E-6</v>
      </c>
      <c r="DC69" s="60">
        <v>1.5639567346957934E-5</v>
      </c>
      <c r="DD69" s="60">
        <v>0</v>
      </c>
      <c r="DE69" s="60">
        <v>7.7158794769046415E-8</v>
      </c>
      <c r="DF69" s="60">
        <v>2.9676849698093645E-8</v>
      </c>
      <c r="DG69" s="60">
        <v>1.3430891047332313E-7</v>
      </c>
      <c r="DH69" s="60">
        <v>8.310626996343835E-6</v>
      </c>
      <c r="DI69" s="60">
        <v>8.3051732749189791E-8</v>
      </c>
      <c r="DJ69" s="60">
        <v>1.4894169946675849E-7</v>
      </c>
      <c r="DK69" s="60">
        <v>5.2582754947924456E-7</v>
      </c>
      <c r="DL69" s="60">
        <v>1.6868059066567111E-6</v>
      </c>
      <c r="DM69" s="60">
        <v>2.7923797006593545E-5</v>
      </c>
      <c r="DN69" s="41">
        <v>2.7846198295452255E-4</v>
      </c>
      <c r="DO69" s="40">
        <v>0</v>
      </c>
      <c r="DP69" s="40">
        <v>0</v>
      </c>
      <c r="DQ69" s="40">
        <v>0</v>
      </c>
      <c r="DR69" s="40">
        <v>0</v>
      </c>
      <c r="DS69" s="40">
        <v>0</v>
      </c>
      <c r="DT69" s="40">
        <v>0</v>
      </c>
      <c r="DU69" s="41">
        <v>5.3156482615631794E-4</v>
      </c>
      <c r="DV69" s="41">
        <v>12812.317857468121</v>
      </c>
      <c r="DW69" s="41">
        <v>0</v>
      </c>
      <c r="DX69" s="4">
        <f t="shared" si="2"/>
        <v>12819.258771354727</v>
      </c>
      <c r="DY69" s="4">
        <f>SUM(BK$8:BK$133)</f>
        <v>12819.258771354727</v>
      </c>
      <c r="DZ69" s="29">
        <f t="shared" si="1"/>
        <v>0</v>
      </c>
      <c r="EA69" s="5"/>
      <c r="EB69" s="5"/>
      <c r="EC69" s="5"/>
      <c r="ED69" s="5"/>
      <c r="EE69" s="5"/>
      <c r="EF69" s="5"/>
    </row>
    <row r="70" spans="1:136" outlineLevel="1" x14ac:dyDescent="0.25">
      <c r="A70" s="3" t="s">
        <v>88</v>
      </c>
      <c r="B70" s="61">
        <v>6.3549730773888641E-4</v>
      </c>
      <c r="C70" s="60">
        <v>1.1225001005858054E-9</v>
      </c>
      <c r="D70" s="60">
        <v>1.0055421572467199E-8</v>
      </c>
      <c r="E70" s="60">
        <v>3.5453813211960147E-5</v>
      </c>
      <c r="F70" s="60">
        <v>4.8222369835203676E-10</v>
      </c>
      <c r="G70" s="60">
        <v>4.3969356302964643E-5</v>
      </c>
      <c r="H70" s="60">
        <v>4.3932360085826925E-6</v>
      </c>
      <c r="I70" s="60">
        <v>1.54719394924745E-4</v>
      </c>
      <c r="J70" s="60">
        <v>4.5743247354432221E-4</v>
      </c>
      <c r="K70" s="60">
        <v>3.7090927631325629E-4</v>
      </c>
      <c r="L70" s="60">
        <v>4.2604676869541019E-4</v>
      </c>
      <c r="M70" s="60">
        <v>2.3506896010451911E-4</v>
      </c>
      <c r="N70" s="60">
        <v>6.004086158110381E-4</v>
      </c>
      <c r="O70" s="60">
        <v>3.8056766706875511E-4</v>
      </c>
      <c r="P70" s="60">
        <v>2.1537154607828731E-4</v>
      </c>
      <c r="Q70" s="60">
        <v>1.8951716278716856E-4</v>
      </c>
      <c r="R70" s="60">
        <v>6.0599251449396064E-4</v>
      </c>
      <c r="S70" s="60">
        <v>2.004157328122939E-5</v>
      </c>
      <c r="T70" s="60">
        <v>1.4698671526171446E-4</v>
      </c>
      <c r="U70" s="60">
        <v>1.2421657402099794E-6</v>
      </c>
      <c r="V70" s="60">
        <v>7.6364748356044996E-5</v>
      </c>
      <c r="W70" s="60">
        <v>5.6653469371419825E-5</v>
      </c>
      <c r="X70" s="60">
        <v>2.1630959960566038E-4</v>
      </c>
      <c r="Y70" s="60">
        <v>4.8706526164306194E-4</v>
      </c>
      <c r="Z70" s="60">
        <v>1.114844566583094E-4</v>
      </c>
      <c r="AA70" s="60">
        <v>1.2539110756269465E-4</v>
      </c>
      <c r="AB70" s="60">
        <v>2.4582738645036987E-7</v>
      </c>
      <c r="AC70" s="60">
        <v>2.1587144214304458E-4</v>
      </c>
      <c r="AD70" s="60">
        <v>4.5528756453722478E-5</v>
      </c>
      <c r="AE70" s="60">
        <v>1.6700206601034522E-4</v>
      </c>
      <c r="AF70" s="60">
        <v>3.1032411426253435E-5</v>
      </c>
      <c r="AG70" s="60">
        <v>6.6701219755789491E-5</v>
      </c>
      <c r="AH70" s="60">
        <v>8.8497637698641617E-5</v>
      </c>
      <c r="AI70" s="60">
        <v>6.7998441359793795E-6</v>
      </c>
      <c r="AJ70" s="60">
        <v>9.8177873088505592E-5</v>
      </c>
      <c r="AK70" s="60">
        <v>2.5470179368729473E-4</v>
      </c>
      <c r="AL70" s="60">
        <v>3.7235085921744104E-4</v>
      </c>
      <c r="AM70" s="60">
        <v>1.4278052557877959E-5</v>
      </c>
      <c r="AN70" s="60">
        <v>1.1728295710607193E-4</v>
      </c>
      <c r="AO70" s="60">
        <v>1.7279691420866692E-3</v>
      </c>
      <c r="AP70" s="60">
        <v>2.2392958594536142E-4</v>
      </c>
      <c r="AQ70" s="60">
        <v>1.9952341107651398E-4</v>
      </c>
      <c r="AR70" s="60">
        <v>1.0670516198151907E-4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1">
        <v>0</v>
      </c>
      <c r="CK70" s="40">
        <v>0</v>
      </c>
      <c r="CL70" s="40"/>
      <c r="CM70" s="40"/>
      <c r="CN70" s="40"/>
      <c r="CO70" s="40">
        <v>0</v>
      </c>
      <c r="CP70" s="40">
        <v>0</v>
      </c>
      <c r="CQ70" s="40">
        <v>0</v>
      </c>
      <c r="CR70" s="40">
        <v>0</v>
      </c>
      <c r="CS70" s="40">
        <v>0</v>
      </c>
      <c r="CT70" s="60">
        <v>1.9408878366334578E-2</v>
      </c>
      <c r="CU70" s="60">
        <v>5.3932662522345243E-2</v>
      </c>
      <c r="CV70" s="60">
        <v>0.10504493986522256</v>
      </c>
      <c r="CW70" s="60">
        <v>0.19372540529742727</v>
      </c>
      <c r="CX70" s="60">
        <v>0.52675120965577693</v>
      </c>
      <c r="CY70" s="60">
        <v>2.3973523168123435E-2</v>
      </c>
      <c r="CZ70" s="60">
        <v>4.2176388232258152E-2</v>
      </c>
      <c r="DA70" s="60">
        <v>5.8926369256431785E-2</v>
      </c>
      <c r="DB70" s="60">
        <v>8.3501282366511068E-2</v>
      </c>
      <c r="DC70" s="60">
        <v>0.25843471643740701</v>
      </c>
      <c r="DD70" s="60">
        <v>1.0425747553522997E-3</v>
      </c>
      <c r="DE70" s="60">
        <v>2.4460894336719133E-3</v>
      </c>
      <c r="DF70" s="60">
        <v>8.0304452275218891E-3</v>
      </c>
      <c r="DG70" s="60">
        <v>1.3303123681119373E-2</v>
      </c>
      <c r="DH70" s="60">
        <v>0.10779332488126334</v>
      </c>
      <c r="DI70" s="60">
        <v>7.9898148066611246E-3</v>
      </c>
      <c r="DJ70" s="60">
        <v>1.7729048669073121E-2</v>
      </c>
      <c r="DK70" s="60">
        <v>3.8302810469994016E-2</v>
      </c>
      <c r="DL70" s="60">
        <v>0.10562781949873919</v>
      </c>
      <c r="DM70" s="60">
        <v>1.167815914917629</v>
      </c>
      <c r="DN70" s="41">
        <v>0.15751881332854609</v>
      </c>
      <c r="DO70" s="40">
        <v>0</v>
      </c>
      <c r="DP70" s="40">
        <v>0</v>
      </c>
      <c r="DQ70" s="40">
        <v>0</v>
      </c>
      <c r="DR70" s="40">
        <v>0</v>
      </c>
      <c r="DS70" s="40">
        <v>0</v>
      </c>
      <c r="DT70" s="40">
        <v>0</v>
      </c>
      <c r="DU70" s="41">
        <v>0.30069261065706337</v>
      </c>
      <c r="DV70" s="41">
        <v>2.4360738104672848</v>
      </c>
      <c r="DW70" s="41">
        <v>0</v>
      </c>
      <c r="DX70" s="4">
        <f t="shared" si="2"/>
        <v>5.7395750728542243</v>
      </c>
      <c r="DY70" s="4">
        <f>SUM(BL$8:BL$133)</f>
        <v>5.7395750728542234</v>
      </c>
      <c r="DZ70" s="29">
        <f t="shared" si="1"/>
        <v>0</v>
      </c>
      <c r="EA70" s="5"/>
      <c r="EB70" s="5"/>
      <c r="EC70" s="5"/>
      <c r="ED70" s="5"/>
      <c r="EE70" s="5"/>
      <c r="EF70" s="5"/>
    </row>
    <row r="71" spans="1:136" outlineLevel="1" x14ac:dyDescent="0.25">
      <c r="A71" s="3" t="s">
        <v>89</v>
      </c>
      <c r="B71" s="61">
        <v>8.8426327027819798E-3</v>
      </c>
      <c r="C71" s="60">
        <v>6.134344883805222E-2</v>
      </c>
      <c r="D71" s="60">
        <v>1.2521938403588789E-2</v>
      </c>
      <c r="E71" s="60">
        <v>4.933223859938296E-4</v>
      </c>
      <c r="F71" s="60">
        <v>1.2782902960741981E-2</v>
      </c>
      <c r="G71" s="60">
        <v>6.1181198288352389E-4</v>
      </c>
      <c r="H71" s="60">
        <v>6.1129719870496319E-5</v>
      </c>
      <c r="I71" s="60">
        <v>2.1528443388438767E-3</v>
      </c>
      <c r="J71" s="60">
        <v>6.3649480503219589E-3</v>
      </c>
      <c r="K71" s="60">
        <v>5.1610202852982196E-3</v>
      </c>
      <c r="L71" s="60">
        <v>5.9282313928048554E-3</v>
      </c>
      <c r="M71" s="60">
        <v>3.2708690480924177E-3</v>
      </c>
      <c r="N71" s="60">
        <v>8.3543908000066457E-3</v>
      </c>
      <c r="O71" s="60">
        <v>5.2954120457522355E-3</v>
      </c>
      <c r="P71" s="60">
        <v>2.9967892128082373E-3</v>
      </c>
      <c r="Q71" s="60">
        <v>2.6370381762322657E-3</v>
      </c>
      <c r="R71" s="60">
        <v>8.4320880058033672E-3</v>
      </c>
      <c r="S71" s="60">
        <v>2.7886864216994682E-4</v>
      </c>
      <c r="T71" s="60">
        <v>2.0452479017925005E-3</v>
      </c>
      <c r="U71" s="60">
        <v>1.7284125775036774E-5</v>
      </c>
      <c r="V71" s="60">
        <v>1.0625779416052726E-3</v>
      </c>
      <c r="W71" s="60">
        <v>7.8830518223943751E-4</v>
      </c>
      <c r="X71" s="60">
        <v>3.0098417666068202E-3</v>
      </c>
      <c r="Y71" s="60">
        <v>6.777273732784461E-3</v>
      </c>
      <c r="Z71" s="60">
        <v>1.5512514219866652E-3</v>
      </c>
      <c r="AA71" s="60">
        <v>1.7447556344762965E-3</v>
      </c>
      <c r="AB71" s="60">
        <v>3.42056726314036E-6</v>
      </c>
      <c r="AC71" s="60">
        <v>3.003745020860277E-3</v>
      </c>
      <c r="AD71" s="60">
        <v>6.3351026956687316E-4</v>
      </c>
      <c r="AE71" s="60">
        <v>2.3237516703091946E-3</v>
      </c>
      <c r="AF71" s="60">
        <v>4.3180075317757568E-4</v>
      </c>
      <c r="AG71" s="60">
        <v>9.2811469056661231E-4</v>
      </c>
      <c r="AH71" s="60">
        <v>1.2314011337314691E-3</v>
      </c>
      <c r="AI71" s="60">
        <v>9.4616489162747421E-5</v>
      </c>
      <c r="AJ71" s="60">
        <v>1.3660968515364785E-3</v>
      </c>
      <c r="AK71" s="60">
        <v>3.5440502782458725E-3</v>
      </c>
      <c r="AL71" s="60">
        <v>5.18107920290039E-3</v>
      </c>
      <c r="AM71" s="60">
        <v>1.9867208396138174E-4</v>
      </c>
      <c r="AN71" s="60">
        <v>1.6319347058685685E-3</v>
      </c>
      <c r="AO71" s="60">
        <v>2.4043841349351426E-2</v>
      </c>
      <c r="AP71" s="60">
        <v>3.1158701314506236E-3</v>
      </c>
      <c r="AQ71" s="60">
        <v>2.7762702033046413E-3</v>
      </c>
      <c r="AR71" s="60">
        <v>1.4847498854882958E-3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1">
        <v>0</v>
      </c>
      <c r="CK71" s="40">
        <v>0</v>
      </c>
      <c r="CL71" s="40"/>
      <c r="CM71" s="40"/>
      <c r="CN71" s="40"/>
      <c r="CO71" s="40">
        <v>0</v>
      </c>
      <c r="CP71" s="40">
        <v>0</v>
      </c>
      <c r="CQ71" s="40">
        <v>0</v>
      </c>
      <c r="CR71" s="40">
        <v>0</v>
      </c>
      <c r="CS71" s="40">
        <v>0</v>
      </c>
      <c r="CT71" s="60">
        <v>4.0236534692145751</v>
      </c>
      <c r="CU71" s="60">
        <v>14.03184233462621</v>
      </c>
      <c r="CV71" s="60">
        <v>29.429085444303858</v>
      </c>
      <c r="CW71" s="60">
        <v>60.835511478786607</v>
      </c>
      <c r="CX71" s="60">
        <v>135.04565760728133</v>
      </c>
      <c r="CY71" s="60">
        <v>3.3062152869057684</v>
      </c>
      <c r="CZ71" s="60">
        <v>27.903817813355332</v>
      </c>
      <c r="DA71" s="60">
        <v>44.064421013837077</v>
      </c>
      <c r="DB71" s="60">
        <v>65.720315056968403</v>
      </c>
      <c r="DC71" s="60">
        <v>158.67892249008418</v>
      </c>
      <c r="DD71" s="60">
        <v>8.400034128066159E-3</v>
      </c>
      <c r="DE71" s="60">
        <v>0.71717487974312977</v>
      </c>
      <c r="DF71" s="60">
        <v>0.87542572100894311</v>
      </c>
      <c r="DG71" s="60">
        <v>7.52014728683708</v>
      </c>
      <c r="DH71" s="60">
        <v>11.367471453694094</v>
      </c>
      <c r="DI71" s="60">
        <v>1.4635090718553805</v>
      </c>
      <c r="DJ71" s="60">
        <v>8.4540379846523503</v>
      </c>
      <c r="DK71" s="60">
        <v>12.627931898370782</v>
      </c>
      <c r="DL71" s="60">
        <v>25.246605163285935</v>
      </c>
      <c r="DM71" s="60">
        <v>145.82996617703867</v>
      </c>
      <c r="DN71" s="41">
        <v>3.7555661667987716</v>
      </c>
      <c r="DO71" s="40">
        <v>0</v>
      </c>
      <c r="DP71" s="40">
        <v>0</v>
      </c>
      <c r="DQ71" s="40">
        <v>0</v>
      </c>
      <c r="DR71" s="40">
        <v>0</v>
      </c>
      <c r="DS71" s="40">
        <v>0</v>
      </c>
      <c r="DT71" s="40">
        <v>0</v>
      </c>
      <c r="DU71" s="41">
        <v>7.1691182235780122</v>
      </c>
      <c r="DV71" s="41">
        <v>650.38855874647379</v>
      </c>
      <c r="DW71" s="41">
        <v>0</v>
      </c>
      <c r="DX71" s="4">
        <f t="shared" si="2"/>
        <v>1418.6798739528142</v>
      </c>
      <c r="DY71" s="4">
        <f>SUM(BM$8:BM$133)</f>
        <v>1418.6798739528144</v>
      </c>
      <c r="DZ71" s="29">
        <f t="shared" si="1"/>
        <v>0</v>
      </c>
      <c r="EA71" s="5"/>
      <c r="EB71" s="5"/>
      <c r="EC71" s="5"/>
      <c r="ED71" s="5"/>
      <c r="EE71" s="5"/>
      <c r="EF71" s="5"/>
    </row>
    <row r="72" spans="1:136" outlineLevel="1" x14ac:dyDescent="0.25">
      <c r="A72" s="3" t="s">
        <v>90</v>
      </c>
      <c r="B72" s="61">
        <v>3.5089671952248959E-5</v>
      </c>
      <c r="C72" s="60">
        <v>6.1980058477456337E-11</v>
      </c>
      <c r="D72" s="60">
        <v>5.5522098995959413E-10</v>
      </c>
      <c r="E72" s="60">
        <v>1.957620685271489E-6</v>
      </c>
      <c r="F72" s="60">
        <v>2.6626503647952035E-11</v>
      </c>
      <c r="G72" s="60">
        <v>1.3499391274652803</v>
      </c>
      <c r="H72" s="60">
        <v>2.4257728313353287E-7</v>
      </c>
      <c r="I72" s="60">
        <v>5.1541167608875211</v>
      </c>
      <c r="J72" s="60">
        <v>2.5257629326686475E-5</v>
      </c>
      <c r="K72" s="60">
        <v>2.0480157305758206E-5</v>
      </c>
      <c r="L72" s="60">
        <v>2.3524633649557782E-5</v>
      </c>
      <c r="M72" s="60">
        <v>1.2979587160757949E-5</v>
      </c>
      <c r="N72" s="60">
        <v>3.3152211834026588E-5</v>
      </c>
      <c r="O72" s="60">
        <v>2.1013455809260782E-5</v>
      </c>
      <c r="P72" s="60">
        <v>1.1891973117281705E-5</v>
      </c>
      <c r="Q72" s="60">
        <v>1.046439534918545E-5</v>
      </c>
      <c r="R72" s="60">
        <v>3.3460532845952564E-5</v>
      </c>
      <c r="S72" s="60">
        <v>3.4167308856093523E-2</v>
      </c>
      <c r="T72" s="60">
        <v>8.1160306378376952E-6</v>
      </c>
      <c r="U72" s="60">
        <v>3.5519771989770093E-5</v>
      </c>
      <c r="V72" s="60">
        <v>4.2165622669020745E-6</v>
      </c>
      <c r="W72" s="60">
        <v>6.6402141421603753</v>
      </c>
      <c r="X72" s="60">
        <v>1.1943768758503684E-5</v>
      </c>
      <c r="Y72" s="60">
        <v>2.6893835807426699E-5</v>
      </c>
      <c r="Z72" s="60">
        <v>6.1557349878217068E-6</v>
      </c>
      <c r="AA72" s="60">
        <v>6.9236057753874172E-6</v>
      </c>
      <c r="AB72" s="60">
        <v>1.3573625320481195E-8</v>
      </c>
      <c r="AC72" s="60">
        <v>9.6532204329710467</v>
      </c>
      <c r="AD72" s="60">
        <v>0.29105554358828567</v>
      </c>
      <c r="AE72" s="60">
        <v>1.2427316873991054</v>
      </c>
      <c r="AF72" s="60">
        <v>4.6185439107262097E-2</v>
      </c>
      <c r="AG72" s="60">
        <v>0.12290575400707539</v>
      </c>
      <c r="AH72" s="60">
        <v>4.8864928892353943E-6</v>
      </c>
      <c r="AI72" s="60">
        <v>3.7546075672121821E-7</v>
      </c>
      <c r="AJ72" s="60">
        <v>0.38622440853927492</v>
      </c>
      <c r="AK72" s="60">
        <v>1.4063635325122075E-5</v>
      </c>
      <c r="AL72" s="60">
        <v>0.51495718643699784</v>
      </c>
      <c r="AM72" s="60">
        <v>2.4900510212967117E-2</v>
      </c>
      <c r="AN72" s="60">
        <v>1.8235688624145176E-2</v>
      </c>
      <c r="AO72" s="60">
        <v>9.5411687195287896E-5</v>
      </c>
      <c r="AP72" s="60">
        <v>1.2896558163036467</v>
      </c>
      <c r="AQ72" s="60">
        <v>1.6443902580030541</v>
      </c>
      <c r="AR72" s="60">
        <v>6.0686800187640548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1">
        <v>24482.274747227788</v>
      </c>
      <c r="CK72" s="40">
        <v>0</v>
      </c>
      <c r="CL72" s="40"/>
      <c r="CM72" s="40"/>
      <c r="CN72" s="40"/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60">
        <v>0.2278215740643528</v>
      </c>
      <c r="CU72" s="60">
        <v>0.50960861522654322</v>
      </c>
      <c r="CV72" s="60">
        <v>0.88146667644596799</v>
      </c>
      <c r="CW72" s="60">
        <v>1.1864720519633301</v>
      </c>
      <c r="CX72" s="60">
        <v>1.5503066515425552</v>
      </c>
      <c r="CY72" s="60">
        <v>0.40365335055240398</v>
      </c>
      <c r="CZ72" s="60">
        <v>0.65427473004073311</v>
      </c>
      <c r="DA72" s="60">
        <v>0.76549894322540935</v>
      </c>
      <c r="DB72" s="60">
        <v>0.88255341449312819</v>
      </c>
      <c r="DC72" s="60">
        <v>1.1879450326797327</v>
      </c>
      <c r="DD72" s="60">
        <v>9.265643616254567E-3</v>
      </c>
      <c r="DE72" s="60">
        <v>1.8583454110615575E-2</v>
      </c>
      <c r="DF72" s="60">
        <v>3.8204531721367285E-2</v>
      </c>
      <c r="DG72" s="60">
        <v>8.2366295249923158E-2</v>
      </c>
      <c r="DH72" s="60">
        <v>0.26349155700087523</v>
      </c>
      <c r="DI72" s="60">
        <v>0.15863362066810113</v>
      </c>
      <c r="DJ72" s="60">
        <v>0.39969615327410374</v>
      </c>
      <c r="DK72" s="60">
        <v>0.69281769179798647</v>
      </c>
      <c r="DL72" s="60">
        <v>1.2377757243117298</v>
      </c>
      <c r="DM72" s="60">
        <v>4.0718430841243451</v>
      </c>
      <c r="DN72" s="41">
        <v>2.3601015309322645E-4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0</v>
      </c>
      <c r="DU72" s="41">
        <v>4.5052719466059276E-4</v>
      </c>
      <c r="DV72" s="41">
        <v>13.075869387715628</v>
      </c>
      <c r="DW72" s="41">
        <v>0</v>
      </c>
      <c r="DX72" s="4">
        <f t="shared" ref="DX72:DX103" si="3">SUM(B72:DW72)</f>
        <v>24545.055606067537</v>
      </c>
      <c r="DY72" s="4">
        <f>SUM(BN$8:BN$133)</f>
        <v>24545.055606067534</v>
      </c>
      <c r="DZ72" s="29">
        <f t="shared" ref="DZ72:DZ133" si="4">DY72-DX72</f>
        <v>0</v>
      </c>
      <c r="EA72" s="5"/>
      <c r="EB72" s="5"/>
      <c r="EC72" s="5"/>
      <c r="ED72" s="5"/>
      <c r="EE72" s="5"/>
      <c r="EF72" s="5"/>
    </row>
    <row r="73" spans="1:136" outlineLevel="1" x14ac:dyDescent="0.25">
      <c r="A73" s="3" t="s">
        <v>91</v>
      </c>
      <c r="B73" s="61">
        <v>5.7363141041293494E-3</v>
      </c>
      <c r="C73" s="60">
        <v>1.0132243017341996E-8</v>
      </c>
      <c r="D73" s="60">
        <v>1.5461363000801342E-3</v>
      </c>
      <c r="E73" s="60">
        <v>3.2002371417833822E-4</v>
      </c>
      <c r="F73" s="60">
        <v>2.0678472479863523E-4</v>
      </c>
      <c r="G73" s="60">
        <v>3.9688923247778462E-4</v>
      </c>
      <c r="H73" s="60">
        <v>31.710418388387055</v>
      </c>
      <c r="I73" s="60">
        <v>1.3965740475706857E-3</v>
      </c>
      <c r="J73" s="60">
        <v>4.1290125351045766E-3</v>
      </c>
      <c r="K73" s="60">
        <v>3.3480112144587525E-3</v>
      </c>
      <c r="L73" s="60">
        <v>3.8457095860591401E-3</v>
      </c>
      <c r="M73" s="60">
        <v>2.1218491012783632E-3</v>
      </c>
      <c r="N73" s="60">
        <v>5.4195861558752143E-3</v>
      </c>
      <c r="O73" s="60">
        <v>3.4351926429861033E-3</v>
      </c>
      <c r="P73" s="60">
        <v>1.944050466228941E-3</v>
      </c>
      <c r="Q73" s="60">
        <v>1.7106759708214023E-3</v>
      </c>
      <c r="R73" s="60">
        <v>5.4699891967391178E-3</v>
      </c>
      <c r="S73" s="60">
        <v>0.54492975696477153</v>
      </c>
      <c r="T73" s="60">
        <v>1.3267750431160731E-3</v>
      </c>
      <c r="U73" s="60">
        <v>2.0454542501501711E-2</v>
      </c>
      <c r="V73" s="60">
        <v>17.638792123346992</v>
      </c>
      <c r="W73" s="60">
        <v>3811.3459493749742</v>
      </c>
      <c r="X73" s="60">
        <v>1.9525178029335564E-3</v>
      </c>
      <c r="Y73" s="60">
        <v>4.396492787570567E-3</v>
      </c>
      <c r="Z73" s="60">
        <v>1.0063140367905683E-3</v>
      </c>
      <c r="AA73" s="60">
        <v>1.1318423698811709E-3</v>
      </c>
      <c r="AB73" s="60">
        <v>1.1507759234695557E-3</v>
      </c>
      <c r="AC73" s="60">
        <v>409.92391441619867</v>
      </c>
      <c r="AD73" s="60">
        <v>4.0736775406883083</v>
      </c>
      <c r="AE73" s="60">
        <v>203.15662442717786</v>
      </c>
      <c r="AF73" s="60">
        <v>3.2338414581478281</v>
      </c>
      <c r="AG73" s="60">
        <v>3.3506430295924776</v>
      </c>
      <c r="AH73" s="60">
        <v>63.997602518974332</v>
      </c>
      <c r="AI73" s="60">
        <v>1.7536108318253054E-2</v>
      </c>
      <c r="AJ73" s="60">
        <v>53.257894672985458</v>
      </c>
      <c r="AK73" s="60">
        <v>2.2990648011931296E-3</v>
      </c>
      <c r="AL73" s="60">
        <v>266.72738851595551</v>
      </c>
      <c r="AM73" s="60">
        <v>61.529421408678012</v>
      </c>
      <c r="AN73" s="60">
        <v>0.91104223800967787</v>
      </c>
      <c r="AO73" s="60">
        <v>1.5597507087039946E-2</v>
      </c>
      <c r="AP73" s="60">
        <v>592.44072711599745</v>
      </c>
      <c r="AQ73" s="60">
        <v>97.995380194083069</v>
      </c>
      <c r="AR73" s="60">
        <v>331.14308194316851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1">
        <v>846.39300346074333</v>
      </c>
      <c r="CK73" s="40">
        <v>0</v>
      </c>
      <c r="CL73" s="40"/>
      <c r="CM73" s="40"/>
      <c r="CN73" s="40"/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60">
        <v>3.9972626711209682</v>
      </c>
      <c r="CU73" s="60">
        <v>8.9942491355932095</v>
      </c>
      <c r="CV73" s="60">
        <v>11.279254746948856</v>
      </c>
      <c r="CW73" s="60">
        <v>18.917924340733325</v>
      </c>
      <c r="CX73" s="60">
        <v>32.332389947105</v>
      </c>
      <c r="CY73" s="60">
        <v>7.1294474303961417</v>
      </c>
      <c r="CZ73" s="60">
        <v>11.337787155925358</v>
      </c>
      <c r="DA73" s="60">
        <v>13.414173072608852</v>
      </c>
      <c r="DB73" s="60">
        <v>15.895924456767128</v>
      </c>
      <c r="DC73" s="60">
        <v>20.793558804013607</v>
      </c>
      <c r="DD73" s="60">
        <v>7.165763948411559E-2</v>
      </c>
      <c r="DE73" s="60">
        <v>0.19944742421760869</v>
      </c>
      <c r="DF73" s="60">
        <v>0.49421297279234555</v>
      </c>
      <c r="DG73" s="60">
        <v>0.50810385445538464</v>
      </c>
      <c r="DH73" s="60">
        <v>3.3767531551714898</v>
      </c>
      <c r="DI73" s="60">
        <v>2.314293480660444</v>
      </c>
      <c r="DJ73" s="60">
        <v>7.5705318513893864</v>
      </c>
      <c r="DK73" s="60">
        <v>13.341042698867883</v>
      </c>
      <c r="DL73" s="60">
        <v>19.982299850101366</v>
      </c>
      <c r="DM73" s="60">
        <v>86.262020164459443</v>
      </c>
      <c r="DN73" s="41">
        <v>3.6045266849059397E-4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1">
        <v>6.8807942122237867E-4</v>
      </c>
      <c r="DV73" s="41">
        <v>107.0169915090038</v>
      </c>
      <c r="DW73" s="41">
        <v>175.98295228539263</v>
      </c>
      <c r="DX73" s="4">
        <f t="shared" si="3"/>
        <v>7360.6955385131669</v>
      </c>
      <c r="DY73" s="4">
        <f>SUM(BO$8:BO$133)</f>
        <v>7360.6955385131696</v>
      </c>
      <c r="DZ73" s="29">
        <f t="shared" si="4"/>
        <v>0</v>
      </c>
      <c r="EA73" s="5"/>
      <c r="EB73" s="5"/>
      <c r="EC73" s="5"/>
      <c r="ED73" s="5"/>
      <c r="EE73" s="5"/>
      <c r="EF73" s="5"/>
    </row>
    <row r="74" spans="1:136" outlineLevel="1" x14ac:dyDescent="0.25">
      <c r="A74" s="3" t="s">
        <v>92</v>
      </c>
      <c r="B74" s="61">
        <v>98.567274263752324</v>
      </c>
      <c r="C74" s="60">
        <v>0.30579416308160318</v>
      </c>
      <c r="D74" s="60">
        <v>0.10482491161230797</v>
      </c>
      <c r="E74" s="60">
        <v>5.4989780255607101</v>
      </c>
      <c r="F74" s="60">
        <v>1.5660899099802252E-2</v>
      </c>
      <c r="G74" s="60">
        <v>6.8197607592315661</v>
      </c>
      <c r="H74" s="60">
        <v>0.68140225503722684</v>
      </c>
      <c r="I74" s="60">
        <v>23.997377876752775</v>
      </c>
      <c r="J74" s="60">
        <v>70.948958442347205</v>
      </c>
      <c r="K74" s="60">
        <v>57.52898701556763</v>
      </c>
      <c r="L74" s="60">
        <v>66.080954534020663</v>
      </c>
      <c r="M74" s="60">
        <v>36.459803022544591</v>
      </c>
      <c r="N74" s="60">
        <v>93.124927492663204</v>
      </c>
      <c r="O74" s="60">
        <v>59.02702837459568</v>
      </c>
      <c r="P74" s="60">
        <v>33.404683217996038</v>
      </c>
      <c r="Q74" s="60">
        <v>29.394601573680227</v>
      </c>
      <c r="R74" s="60">
        <v>93.991004604616791</v>
      </c>
      <c r="S74" s="60">
        <v>3.1084997941481327</v>
      </c>
      <c r="T74" s="60">
        <v>22.798019283320631</v>
      </c>
      <c r="U74" s="60">
        <v>0.1926631154928834</v>
      </c>
      <c r="V74" s="60">
        <v>11.844369761493036</v>
      </c>
      <c r="W74" s="60">
        <v>8.7870994660771231</v>
      </c>
      <c r="X74" s="60">
        <v>33.550177743591533</v>
      </c>
      <c r="Y74" s="60">
        <v>75.545080433989568</v>
      </c>
      <c r="Z74" s="60">
        <v>17.291527252386103</v>
      </c>
      <c r="AA74" s="60">
        <v>19.44848473606136</v>
      </c>
      <c r="AB74" s="60">
        <v>3.8128462743623255E-2</v>
      </c>
      <c r="AC74" s="60">
        <v>33.482218389141913</v>
      </c>
      <c r="AD74" s="60">
        <v>7.0616277513886025</v>
      </c>
      <c r="AE74" s="60">
        <v>25.902451894915707</v>
      </c>
      <c r="AF74" s="60">
        <v>4.813207185724079</v>
      </c>
      <c r="AG74" s="60">
        <v>10.345531509469552</v>
      </c>
      <c r="AH74" s="60">
        <v>13.726212244348803</v>
      </c>
      <c r="AI74" s="60">
        <v>1.0546733931675996</v>
      </c>
      <c r="AJ74" s="60">
        <v>15.227641762603296</v>
      </c>
      <c r="AK74" s="60">
        <v>39.504906233466663</v>
      </c>
      <c r="AL74" s="60">
        <v>57.752580248395738</v>
      </c>
      <c r="AM74" s="60">
        <v>2.2145628396633379</v>
      </c>
      <c r="AN74" s="60">
        <v>18.190889652498683</v>
      </c>
      <c r="AO74" s="60">
        <v>268.012478217043</v>
      </c>
      <c r="AP74" s="60">
        <v>34.732057311427575</v>
      </c>
      <c r="AQ74" s="60">
        <v>30.946596534911883</v>
      </c>
      <c r="AR74" s="60">
        <v>16.550246300511503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1">
        <v>181.16126963541245</v>
      </c>
      <c r="CK74" s="40">
        <v>0</v>
      </c>
      <c r="CL74" s="40"/>
      <c r="CM74" s="40"/>
      <c r="CN74" s="40"/>
      <c r="CO74" s="40">
        <v>0</v>
      </c>
      <c r="CP74" s="40">
        <v>0</v>
      </c>
      <c r="CQ74" s="40">
        <v>0</v>
      </c>
      <c r="CR74" s="40">
        <v>0</v>
      </c>
      <c r="CS74" s="40">
        <v>0</v>
      </c>
      <c r="CT74" s="60">
        <v>3.4501653751293295</v>
      </c>
      <c r="CU74" s="60">
        <v>3.7425986071311308</v>
      </c>
      <c r="CV74" s="60">
        <v>4.0802196463793665</v>
      </c>
      <c r="CW74" s="60">
        <v>7.9889821380838582</v>
      </c>
      <c r="CX74" s="60">
        <v>6.4232650261828006</v>
      </c>
      <c r="CY74" s="60">
        <v>4.7030730943812564</v>
      </c>
      <c r="CZ74" s="60">
        <v>5.2659467475492709</v>
      </c>
      <c r="DA74" s="60">
        <v>2.9457692899128141</v>
      </c>
      <c r="DB74" s="60">
        <v>7.2085385378517604</v>
      </c>
      <c r="DC74" s="60">
        <v>7.9565805255468902</v>
      </c>
      <c r="DD74" s="60">
        <v>0</v>
      </c>
      <c r="DE74" s="60">
        <v>0</v>
      </c>
      <c r="DF74" s="60">
        <v>0</v>
      </c>
      <c r="DG74" s="60">
        <v>0</v>
      </c>
      <c r="DH74" s="60">
        <v>0.11653080503044844</v>
      </c>
      <c r="DI74" s="60">
        <v>0.66218836981665408</v>
      </c>
      <c r="DJ74" s="60">
        <v>0.64178593754388813</v>
      </c>
      <c r="DK74" s="60">
        <v>2.627842945395602</v>
      </c>
      <c r="DL74" s="60">
        <v>4.5711720526075537</v>
      </c>
      <c r="DM74" s="60">
        <v>3.5749723336212975</v>
      </c>
      <c r="DN74" s="41">
        <v>4.1367753487158993E-4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0</v>
      </c>
      <c r="DU74" s="41">
        <v>7.8968204052724659E-4</v>
      </c>
      <c r="DV74" s="41">
        <v>25.371992656786361</v>
      </c>
      <c r="DW74" s="41">
        <v>41.72270319081899</v>
      </c>
      <c r="DX74" s="4">
        <f t="shared" si="3"/>
        <v>1762.2907532249001</v>
      </c>
      <c r="DY74" s="4">
        <f>SUM(BP$8:BP$133)</f>
        <v>1762.2907532248998</v>
      </c>
      <c r="DZ74" s="29">
        <f t="shared" si="4"/>
        <v>0</v>
      </c>
      <c r="EA74" s="5"/>
      <c r="EB74" s="5"/>
      <c r="EC74" s="5"/>
      <c r="ED74" s="5"/>
      <c r="EE74" s="5"/>
      <c r="EF74" s="5"/>
    </row>
    <row r="75" spans="1:136" outlineLevel="1" x14ac:dyDescent="0.25">
      <c r="A75" s="3" t="s">
        <v>93</v>
      </c>
      <c r="B75" s="61">
        <v>14.023709994629444</v>
      </c>
      <c r="C75" s="60">
        <v>8.3455484342122979E-2</v>
      </c>
      <c r="D75" s="60">
        <v>2.8410319331200553E-2</v>
      </c>
      <c r="E75" s="60">
        <v>0.78236994654991909</v>
      </c>
      <c r="F75" s="60">
        <v>4.2486122733364166E-3</v>
      </c>
      <c r="G75" s="60">
        <v>0.97028499402653889</v>
      </c>
      <c r="H75" s="60">
        <v>9.6946858738921685E-2</v>
      </c>
      <c r="I75" s="60">
        <v>3.4142393658426933</v>
      </c>
      <c r="J75" s="60">
        <v>10.094299807399516</v>
      </c>
      <c r="K75" s="60">
        <v>8.184966422347399</v>
      </c>
      <c r="L75" s="60">
        <v>9.4017020301654544</v>
      </c>
      <c r="M75" s="60">
        <v>5.187337357846638</v>
      </c>
      <c r="N75" s="60">
        <v>13.249397289139209</v>
      </c>
      <c r="O75" s="60">
        <v>8.3981010325503522</v>
      </c>
      <c r="P75" s="60">
        <v>4.7526686053843274</v>
      </c>
      <c r="Q75" s="60">
        <v>4.1821321625869539</v>
      </c>
      <c r="R75" s="60">
        <v>13.372618858790393</v>
      </c>
      <c r="S75" s="60">
        <v>0.44226341812852166</v>
      </c>
      <c r="T75" s="60">
        <v>3.2436000008050327</v>
      </c>
      <c r="U75" s="60">
        <v>2.7411244538468302E-2</v>
      </c>
      <c r="V75" s="60">
        <v>1.6851638421071644</v>
      </c>
      <c r="W75" s="60">
        <v>1.2501891274429324</v>
      </c>
      <c r="X75" s="60">
        <v>4.7733689143661655</v>
      </c>
      <c r="Y75" s="60">
        <v>10.74821544412762</v>
      </c>
      <c r="Z75" s="60">
        <v>2.4601609952489922</v>
      </c>
      <c r="AA75" s="60">
        <v>2.7670432383438603</v>
      </c>
      <c r="AB75" s="60">
        <v>5.4247467838748932E-3</v>
      </c>
      <c r="AC75" s="60">
        <v>4.7636999620151705</v>
      </c>
      <c r="AD75" s="60">
        <v>1.0046967456004694</v>
      </c>
      <c r="AE75" s="60">
        <v>3.6852847584294084</v>
      </c>
      <c r="AF75" s="60">
        <v>0.68480154514613778</v>
      </c>
      <c r="AG75" s="60">
        <v>1.4719158535406036</v>
      </c>
      <c r="AH75" s="60">
        <v>1.9529039559762604</v>
      </c>
      <c r="AI75" s="60">
        <v>0.1500542032364319</v>
      </c>
      <c r="AJ75" s="60">
        <v>2.1665206182878816</v>
      </c>
      <c r="AK75" s="60">
        <v>5.6205809942631078</v>
      </c>
      <c r="AL75" s="60">
        <v>8.2167782653486778</v>
      </c>
      <c r="AM75" s="60">
        <v>0.31507807495233192</v>
      </c>
      <c r="AN75" s="60">
        <v>2.5881182465117596</v>
      </c>
      <c r="AO75" s="60">
        <v>38.131614144066162</v>
      </c>
      <c r="AP75" s="60">
        <v>4.9415214419845999</v>
      </c>
      <c r="AQ75" s="60">
        <v>4.4029430494864057</v>
      </c>
      <c r="AR75" s="60">
        <v>2.3546948639058889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1">
        <v>23.412906959200892</v>
      </c>
      <c r="CK75" s="40">
        <v>0</v>
      </c>
      <c r="CL75" s="40"/>
      <c r="CM75" s="40"/>
      <c r="CN75" s="40"/>
      <c r="CO75" s="40">
        <v>0</v>
      </c>
      <c r="CP75" s="40">
        <v>0</v>
      </c>
      <c r="CQ75" s="40">
        <v>0</v>
      </c>
      <c r="CR75" s="40">
        <v>0</v>
      </c>
      <c r="CS75" s="40">
        <v>0</v>
      </c>
      <c r="CT75" s="60">
        <v>0</v>
      </c>
      <c r="CU75" s="60">
        <v>8.0399129506530595E-2</v>
      </c>
      <c r="CV75" s="60">
        <v>0</v>
      </c>
      <c r="CW75" s="60">
        <v>0.48910522283769914</v>
      </c>
      <c r="CX75" s="60">
        <v>0.2504723937230886</v>
      </c>
      <c r="CY75" s="60">
        <v>0</v>
      </c>
      <c r="CZ75" s="60">
        <v>9.970699602181364E-2</v>
      </c>
      <c r="DA75" s="60">
        <v>6.1211010286180243E-4</v>
      </c>
      <c r="DB75" s="60">
        <v>2.9344549963813981E-2</v>
      </c>
      <c r="DC75" s="60">
        <v>0.30378340895353734</v>
      </c>
      <c r="DD75" s="60">
        <v>0</v>
      </c>
      <c r="DE75" s="60">
        <v>0</v>
      </c>
      <c r="DF75" s="60">
        <v>0</v>
      </c>
      <c r="DG75" s="60">
        <v>0</v>
      </c>
      <c r="DH75" s="60">
        <v>2.0661574453665295E-2</v>
      </c>
      <c r="DI75" s="60">
        <v>4.7360878180201751E-2</v>
      </c>
      <c r="DJ75" s="60">
        <v>3.3634886036003113E-2</v>
      </c>
      <c r="DK75" s="60">
        <v>4.7875904668224611E-2</v>
      </c>
      <c r="DL75" s="60">
        <v>0.37369885874982806</v>
      </c>
      <c r="DM75" s="60">
        <v>7.6056078077730014</v>
      </c>
      <c r="DN75" s="41">
        <v>4.1367639915874049E-4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0</v>
      </c>
      <c r="DU75" s="41">
        <v>7.896798725293147E-4</v>
      </c>
      <c r="DV75" s="41">
        <v>3.6089759912820152</v>
      </c>
      <c r="DW75" s="41">
        <v>5.9347421443769068</v>
      </c>
      <c r="DX75" s="4">
        <f t="shared" si="3"/>
        <v>248.42102900869008</v>
      </c>
      <c r="DY75" s="4">
        <f>SUM(BQ$8:BQ$133)</f>
        <v>248.42102900869014</v>
      </c>
      <c r="DZ75" s="29">
        <f t="shared" si="4"/>
        <v>0</v>
      </c>
      <c r="EA75" s="5"/>
      <c r="EB75" s="5"/>
      <c r="EC75" s="5"/>
      <c r="ED75" s="5"/>
      <c r="EE75" s="5"/>
      <c r="EF75" s="5"/>
    </row>
    <row r="76" spans="1:136" outlineLevel="1" x14ac:dyDescent="0.25">
      <c r="A76" s="3" t="s">
        <v>94</v>
      </c>
      <c r="B76" s="61">
        <v>7.1474158058448887E-4</v>
      </c>
      <c r="C76" s="60">
        <v>0.13922698812990472</v>
      </c>
      <c r="D76" s="60">
        <v>4.7014633900491362E-2</v>
      </c>
      <c r="E76" s="60">
        <v>3.987477867219464E-5</v>
      </c>
      <c r="F76" s="60">
        <v>7.1121548462138688E-3</v>
      </c>
      <c r="G76" s="60">
        <v>4.9452179951919387E-5</v>
      </c>
      <c r="H76" s="60">
        <v>4.9410570436991716E-6</v>
      </c>
      <c r="I76" s="60">
        <v>313.24810824243013</v>
      </c>
      <c r="J76" s="60">
        <v>5.1447268960905918E-4</v>
      </c>
      <c r="K76" s="60">
        <v>4.1716035485474078E-4</v>
      </c>
      <c r="L76" s="60">
        <v>4.7917329806437451E-4</v>
      </c>
      <c r="M76" s="60">
        <v>2.6438123033007468E-4</v>
      </c>
      <c r="N76" s="60">
        <v>6.7527745253273671E-4</v>
      </c>
      <c r="O76" s="60">
        <v>4.2802311287184336E-4</v>
      </c>
      <c r="P76" s="60">
        <v>2.4222761824849268E-4</v>
      </c>
      <c r="Q76" s="60">
        <v>2.1314928455061982E-4</v>
      </c>
      <c r="R76" s="60">
        <v>6.8155764368674242E-4</v>
      </c>
      <c r="S76" s="60">
        <v>2.2540686781809971E-5</v>
      </c>
      <c r="T76" s="60">
        <v>1.653154402256669E-4</v>
      </c>
      <c r="U76" s="60">
        <v>1.8161286033216101E-3</v>
      </c>
      <c r="V76" s="60">
        <v>8.5887163133919567E-5</v>
      </c>
      <c r="W76" s="60">
        <v>339.51464663769042</v>
      </c>
      <c r="X76" s="60">
        <v>2.4328264374216978E-4</v>
      </c>
      <c r="Y76" s="60">
        <v>5.4780058186745123E-4</v>
      </c>
      <c r="Z76" s="60">
        <v>1.2538617519258243E-4</v>
      </c>
      <c r="AA76" s="60">
        <v>1.4102693641532209E-4</v>
      </c>
      <c r="AB76" s="60">
        <v>2.7648119449576758E-7</v>
      </c>
      <c r="AC76" s="60">
        <v>2.4278984958936762E-4</v>
      </c>
      <c r="AD76" s="60">
        <v>5.1206031801397443E-5</v>
      </c>
      <c r="AE76" s="60">
        <v>1.8782663461755145E-4</v>
      </c>
      <c r="AF76" s="60">
        <v>3.4902043678306068E-5</v>
      </c>
      <c r="AG76" s="60">
        <v>7.5018626600940411E-5</v>
      </c>
      <c r="AH76" s="60">
        <v>9.9532980984256495E-5</v>
      </c>
      <c r="AI76" s="60">
        <v>7.6477607163601314E-6</v>
      </c>
      <c r="AJ76" s="60">
        <v>1.1042030758458297E-4</v>
      </c>
      <c r="AK76" s="60">
        <v>2.8646220901467847E-4</v>
      </c>
      <c r="AL76" s="60">
        <v>4.1878169806254713E-4</v>
      </c>
      <c r="AM76" s="60">
        <v>1.6058475352470278E-5</v>
      </c>
      <c r="AN76" s="60">
        <v>1.3190772819459299E-4</v>
      </c>
      <c r="AO76" s="60">
        <v>1.9434407994749739E-3</v>
      </c>
      <c r="AP76" s="60">
        <v>2.518528155023751E-4</v>
      </c>
      <c r="AQ76" s="60">
        <v>2.2440327670912922E-4</v>
      </c>
      <c r="AR76" s="60">
        <v>1.2001091932639848E-4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1">
        <v>0</v>
      </c>
      <c r="CK76" s="40">
        <v>0</v>
      </c>
      <c r="CL76" s="40"/>
      <c r="CM76" s="40"/>
      <c r="CN76" s="40"/>
      <c r="CO76" s="40">
        <v>0</v>
      </c>
      <c r="CP76" s="40">
        <v>0</v>
      </c>
      <c r="CQ76" s="40">
        <v>0</v>
      </c>
      <c r="CR76" s="40">
        <v>0</v>
      </c>
      <c r="CS76" s="40">
        <v>0</v>
      </c>
      <c r="CT76" s="60">
        <v>0.12492203723190373</v>
      </c>
      <c r="CU76" s="60">
        <v>0.26601211050361856</v>
      </c>
      <c r="CV76" s="60">
        <v>0.32686495983494107</v>
      </c>
      <c r="CW76" s="60">
        <v>0.57257553311558285</v>
      </c>
      <c r="CX76" s="60">
        <v>0.92287985812187101</v>
      </c>
      <c r="CY76" s="60">
        <v>0.21623382543999861</v>
      </c>
      <c r="CZ76" s="60">
        <v>0.33774453763391576</v>
      </c>
      <c r="DA76" s="60">
        <v>0.38011483147942277</v>
      </c>
      <c r="DB76" s="60">
        <v>0.46841180086708734</v>
      </c>
      <c r="DC76" s="60">
        <v>0.61645000378389803</v>
      </c>
      <c r="DD76" s="60">
        <v>1.9590949349572876E-3</v>
      </c>
      <c r="DE76" s="60">
        <v>5.4528231935634663E-3</v>
      </c>
      <c r="DF76" s="60">
        <v>1.3511610747410845E-2</v>
      </c>
      <c r="DG76" s="60">
        <v>1.3891382619664373E-2</v>
      </c>
      <c r="DH76" s="60">
        <v>9.3656626138427318E-2</v>
      </c>
      <c r="DI76" s="60">
        <v>6.8128242494874744E-2</v>
      </c>
      <c r="DJ76" s="60">
        <v>0.2112019361473543</v>
      </c>
      <c r="DK76" s="60">
        <v>0.37852545295167878</v>
      </c>
      <c r="DL76" s="60">
        <v>0.58166385464925519</v>
      </c>
      <c r="DM76" s="60">
        <v>2.6724401484706126</v>
      </c>
      <c r="DN76" s="41">
        <v>1.5104273993145416E-5</v>
      </c>
      <c r="DO76" s="40">
        <v>0</v>
      </c>
      <c r="DP76" s="40">
        <v>0</v>
      </c>
      <c r="DQ76" s="40">
        <v>0</v>
      </c>
      <c r="DR76" s="40">
        <v>0</v>
      </c>
      <c r="DS76" s="40">
        <v>0</v>
      </c>
      <c r="DT76" s="40">
        <v>0</v>
      </c>
      <c r="DU76" s="41">
        <v>2.8833023072650442E-5</v>
      </c>
      <c r="DV76" s="41">
        <v>0.92375985404349092</v>
      </c>
      <c r="DW76" s="41">
        <v>2.571197350239943</v>
      </c>
      <c r="DX76" s="4">
        <f t="shared" si="3"/>
        <v>664.73582480808795</v>
      </c>
      <c r="DY76" s="4">
        <f>SUM(BR$8:BR$133)</f>
        <v>664.73582480808773</v>
      </c>
      <c r="DZ76" s="29">
        <f t="shared" si="4"/>
        <v>0</v>
      </c>
      <c r="EA76" s="5"/>
      <c r="EB76" s="5"/>
      <c r="EC76" s="5"/>
      <c r="ED76" s="5"/>
      <c r="EE76" s="5"/>
      <c r="EF76" s="5"/>
    </row>
    <row r="77" spans="1:136" outlineLevel="1" x14ac:dyDescent="0.25">
      <c r="A77" s="3" t="s">
        <v>95</v>
      </c>
      <c r="B77" s="61">
        <v>5.0054677182101351E-6</v>
      </c>
      <c r="C77" s="60">
        <v>8.8413246582603266E-12</v>
      </c>
      <c r="D77" s="60">
        <v>7.9201103546859745E-11</v>
      </c>
      <c r="E77" s="60">
        <v>2.7925046315512344E-7</v>
      </c>
      <c r="F77" s="60">
        <v>3.7982146040007875E-12</v>
      </c>
      <c r="G77" s="60">
        <v>3.4632277884550655E-7</v>
      </c>
      <c r="H77" s="60">
        <v>3.4603137970293721E-8</v>
      </c>
      <c r="I77" s="60">
        <v>1.2186407829677461E-6</v>
      </c>
      <c r="J77" s="60">
        <v>3.6029475683127322E-6</v>
      </c>
      <c r="K77" s="60">
        <v>2.9214512577187985E-6</v>
      </c>
      <c r="L77" s="60">
        <v>3.3557393889524441E-6</v>
      </c>
      <c r="M77" s="60">
        <v>1.8515107413167042E-6</v>
      </c>
      <c r="N77" s="60">
        <v>4.7290931174364715E-6</v>
      </c>
      <c r="O77" s="60">
        <v>2.9975251647956353E-6</v>
      </c>
      <c r="P77" s="60">
        <v>1.6963648912243947E-6</v>
      </c>
      <c r="Q77" s="60">
        <v>1.4927239326208287E-6</v>
      </c>
      <c r="R77" s="60">
        <v>4.773074459699871E-6</v>
      </c>
      <c r="S77" s="60">
        <v>7.9250318167890382E-7</v>
      </c>
      <c r="T77" s="60">
        <v>1.157734658020854E-6</v>
      </c>
      <c r="U77" s="60">
        <v>9.7838660173243769E-9</v>
      </c>
      <c r="V77" s="60">
        <v>6.0148371684758944E-7</v>
      </c>
      <c r="W77" s="60">
        <v>4.4622865999577723E-7</v>
      </c>
      <c r="X77" s="60">
        <v>1.7037534302347723E-6</v>
      </c>
      <c r="Y77" s="60">
        <v>3.8363489728860382E-6</v>
      </c>
      <c r="Z77" s="60">
        <v>8.7810261678503317E-7</v>
      </c>
      <c r="AA77" s="60">
        <v>9.8763776559312822E-7</v>
      </c>
      <c r="AB77" s="60">
        <v>1.9362490322852327E-9</v>
      </c>
      <c r="AC77" s="60">
        <v>5.5080461646671495</v>
      </c>
      <c r="AD77" s="60">
        <v>3.5860532830612009E-7</v>
      </c>
      <c r="AE77" s="60">
        <v>1.3153847232861016E-6</v>
      </c>
      <c r="AF77" s="60">
        <v>2.4442547863027158E-7</v>
      </c>
      <c r="AG77" s="60">
        <v>1.2098266598345115E-3</v>
      </c>
      <c r="AH77" s="60">
        <v>0.13604307299490639</v>
      </c>
      <c r="AI77" s="60">
        <v>7.9848460234194408E-5</v>
      </c>
      <c r="AJ77" s="60">
        <v>7.7329387300719341E-7</v>
      </c>
      <c r="AK77" s="60">
        <v>2.0061479262722653E-6</v>
      </c>
      <c r="AL77" s="60">
        <v>2.932805824610206E-6</v>
      </c>
      <c r="AM77" s="60">
        <v>1.12460478253876E-7</v>
      </c>
      <c r="AN77" s="60">
        <v>9.2377426079022071E-7</v>
      </c>
      <c r="AO77" s="60">
        <v>7.4705233426386179</v>
      </c>
      <c r="AP77" s="60">
        <v>4.7170944355295133E-3</v>
      </c>
      <c r="AQ77" s="60">
        <v>1.571537724878936E-6</v>
      </c>
      <c r="AR77" s="60">
        <v>9.6187156555821336E-3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1">
        <v>0</v>
      </c>
      <c r="CK77" s="40">
        <v>0</v>
      </c>
      <c r="CL77" s="40"/>
      <c r="CM77" s="40"/>
      <c r="CN77" s="40"/>
      <c r="CO77" s="40">
        <v>0</v>
      </c>
      <c r="CP77" s="40">
        <v>0</v>
      </c>
      <c r="CQ77" s="40">
        <v>0</v>
      </c>
      <c r="CR77" s="40">
        <v>0</v>
      </c>
      <c r="CS77" s="40">
        <v>0</v>
      </c>
      <c r="CT77" s="60">
        <v>1.9282330408542284E-2</v>
      </c>
      <c r="CU77" s="60">
        <v>4.106027664184185E-2</v>
      </c>
      <c r="CV77" s="60">
        <v>5.045321301326481E-2</v>
      </c>
      <c r="CW77" s="60">
        <v>8.8379847607562595E-2</v>
      </c>
      <c r="CX77" s="60">
        <v>0.14245104183387286</v>
      </c>
      <c r="CY77" s="60">
        <v>3.3376753693961259E-2</v>
      </c>
      <c r="CZ77" s="60">
        <v>5.2132529317047399E-2</v>
      </c>
      <c r="DA77" s="60">
        <v>5.8672592411915331E-2</v>
      </c>
      <c r="DB77" s="60">
        <v>7.2301663595290749E-2</v>
      </c>
      <c r="DC77" s="60">
        <v>9.5152087787698639E-2</v>
      </c>
      <c r="DD77" s="60">
        <v>3.0239593169155036E-4</v>
      </c>
      <c r="DE77" s="60">
        <v>8.4167005924236599E-4</v>
      </c>
      <c r="DF77" s="60">
        <v>2.0855835251832491E-3</v>
      </c>
      <c r="DG77" s="60">
        <v>2.1442031801530851E-3</v>
      </c>
      <c r="DH77" s="60">
        <v>1.4456360544280823E-2</v>
      </c>
      <c r="DI77" s="60">
        <v>1.0515929063026588E-2</v>
      </c>
      <c r="DJ77" s="60">
        <v>3.260005685111475E-2</v>
      </c>
      <c r="DK77" s="60">
        <v>5.8427264024744456E-2</v>
      </c>
      <c r="DL77" s="60">
        <v>8.9782674703201615E-2</v>
      </c>
      <c r="DM77" s="60">
        <v>0.41250427131766088</v>
      </c>
      <c r="DN77" s="41">
        <v>2.7947343826154985E-4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1">
        <v>5.3349562496317934E-4</v>
      </c>
      <c r="DV77" s="41">
        <v>1.1814599099401093E-4</v>
      </c>
      <c r="DW77" s="41">
        <v>0</v>
      </c>
      <c r="DX77" s="4">
        <f t="shared" si="3"/>
        <v>14.408146884833348</v>
      </c>
      <c r="DY77" s="4">
        <f>SUM(BS$8:BS$133)</f>
        <v>14.408146884833345</v>
      </c>
      <c r="DZ77" s="29">
        <f t="shared" si="4"/>
        <v>0</v>
      </c>
      <c r="EA77" s="5"/>
      <c r="EB77" s="5"/>
      <c r="EC77" s="5"/>
      <c r="ED77" s="5"/>
      <c r="EE77" s="5"/>
      <c r="EF77" s="5"/>
    </row>
    <row r="78" spans="1:136" outlineLevel="1" x14ac:dyDescent="0.25">
      <c r="A78" s="3" t="s">
        <v>96</v>
      </c>
      <c r="B78" s="61">
        <v>2.2423347306727067E-4</v>
      </c>
      <c r="C78" s="60">
        <v>0.30461902940468327</v>
      </c>
      <c r="D78" s="60">
        <v>0.45228988865930853</v>
      </c>
      <c r="E78" s="60">
        <v>1.2509780251126721E-5</v>
      </c>
      <c r="F78" s="60">
        <v>0.62061691907133221</v>
      </c>
      <c r="G78" s="60">
        <v>1.5514466154744329E-5</v>
      </c>
      <c r="H78" s="60">
        <v>1.5501412141520094E-6</v>
      </c>
      <c r="I78" s="60">
        <v>5.4592311961606174E-5</v>
      </c>
      <c r="J78" s="60">
        <v>2.3788043390004314</v>
      </c>
      <c r="K78" s="60">
        <v>4.4480245418264213</v>
      </c>
      <c r="L78" s="60">
        <v>32.159017659210733</v>
      </c>
      <c r="M78" s="60">
        <v>33.390397348838476</v>
      </c>
      <c r="N78" s="60">
        <v>10.974746979197011</v>
      </c>
      <c r="O78" s="60">
        <v>4.0248418813689888</v>
      </c>
      <c r="P78" s="60">
        <v>2.421044980507475</v>
      </c>
      <c r="Q78" s="60">
        <v>26.637863264059902</v>
      </c>
      <c r="R78" s="60">
        <v>1.764957617823409</v>
      </c>
      <c r="S78" s="60">
        <v>7.0716138807448297E-6</v>
      </c>
      <c r="T78" s="60">
        <v>5.1863857260315179E-5</v>
      </c>
      <c r="U78" s="60">
        <v>9.9644109571041272E-4</v>
      </c>
      <c r="V78" s="60">
        <v>9.3491975573594108E-2</v>
      </c>
      <c r="W78" s="60">
        <v>186.2125342285035</v>
      </c>
      <c r="X78" s="60">
        <v>150.40475864897184</v>
      </c>
      <c r="Y78" s="60">
        <v>2.2844104446889135</v>
      </c>
      <c r="Z78" s="60">
        <v>0.48504430853544217</v>
      </c>
      <c r="AA78" s="60">
        <v>1.1650233492246123</v>
      </c>
      <c r="AB78" s="60">
        <v>8.6739515600694758E-8</v>
      </c>
      <c r="AC78" s="60">
        <v>7.6169643235788644E-5</v>
      </c>
      <c r="AD78" s="60">
        <v>0.74524663080295916</v>
      </c>
      <c r="AE78" s="60">
        <v>7.9414262617063702</v>
      </c>
      <c r="AF78" s="60">
        <v>3.2962945854006311</v>
      </c>
      <c r="AG78" s="60">
        <v>2.4208198559517116</v>
      </c>
      <c r="AH78" s="60">
        <v>3.122614748758153E-5</v>
      </c>
      <c r="AI78" s="60">
        <v>2.3993062572552421E-6</v>
      </c>
      <c r="AJ78" s="60">
        <v>3.4641791857973943E-5</v>
      </c>
      <c r="AK78" s="60">
        <v>8.9870825728867394E-5</v>
      </c>
      <c r="AL78" s="60">
        <v>1.3138297416078951E-4</v>
      </c>
      <c r="AM78" s="60">
        <v>5.0379714826510384E-6</v>
      </c>
      <c r="AN78" s="60">
        <v>4.1382968083792239E-5</v>
      </c>
      <c r="AO78" s="60">
        <v>669.32462221491824</v>
      </c>
      <c r="AP78" s="60">
        <v>7.9012937061372516E-5</v>
      </c>
      <c r="AQ78" s="60">
        <v>7.0401285542972302E-5</v>
      </c>
      <c r="AR78" s="60">
        <v>21.544819978071562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1">
        <v>0</v>
      </c>
      <c r="CK78" s="40">
        <v>0</v>
      </c>
      <c r="CL78" s="40"/>
      <c r="CM78" s="40"/>
      <c r="CN78" s="40"/>
      <c r="CO78" s="40">
        <v>0</v>
      </c>
      <c r="CP78" s="40">
        <v>0</v>
      </c>
      <c r="CQ78" s="40">
        <v>0</v>
      </c>
      <c r="CR78" s="40">
        <v>0</v>
      </c>
      <c r="CS78" s="40">
        <v>0</v>
      </c>
      <c r="CT78" s="60">
        <v>4.8779658831815231</v>
      </c>
      <c r="CU78" s="60">
        <v>23.428682784440401</v>
      </c>
      <c r="CV78" s="60">
        <v>12.250672066186366</v>
      </c>
      <c r="CW78" s="60">
        <v>21.445853689703608</v>
      </c>
      <c r="CX78" s="60">
        <v>86.246253163319366</v>
      </c>
      <c r="CY78" s="60">
        <v>10.313336438177721</v>
      </c>
      <c r="CZ78" s="60">
        <v>9.5604611009045559</v>
      </c>
      <c r="DA78" s="60">
        <v>21.746994691697484</v>
      </c>
      <c r="DB78" s="60">
        <v>26.464982938860128</v>
      </c>
      <c r="DC78" s="60">
        <v>68.399001687071291</v>
      </c>
      <c r="DD78" s="60">
        <v>0</v>
      </c>
      <c r="DE78" s="60">
        <v>0</v>
      </c>
      <c r="DF78" s="60">
        <v>4.5350823174594952</v>
      </c>
      <c r="DG78" s="60">
        <v>3.918017070534825</v>
      </c>
      <c r="DH78" s="60">
        <v>29.145813957138401</v>
      </c>
      <c r="DI78" s="60">
        <v>3.3523292476467219</v>
      </c>
      <c r="DJ78" s="60">
        <v>7.5522126289141589</v>
      </c>
      <c r="DK78" s="60">
        <v>21.406265539093713</v>
      </c>
      <c r="DL78" s="60">
        <v>30.155093169828366</v>
      </c>
      <c r="DM78" s="60">
        <v>367.56975208684099</v>
      </c>
      <c r="DN78" s="41">
        <v>1.0808044649160826</v>
      </c>
      <c r="DO78" s="40">
        <v>0</v>
      </c>
      <c r="DP78" s="40">
        <v>0</v>
      </c>
      <c r="DQ78" s="40">
        <v>0</v>
      </c>
      <c r="DR78" s="40">
        <v>0</v>
      </c>
      <c r="DS78" s="40">
        <v>0</v>
      </c>
      <c r="DT78" s="40">
        <v>0</v>
      </c>
      <c r="DU78" s="41">
        <v>5.3204370152993891E-4</v>
      </c>
      <c r="DV78" s="41">
        <v>1.1782445333776601E-4</v>
      </c>
      <c r="DW78" s="41">
        <v>1606.9979299834611</v>
      </c>
      <c r="DX78" s="4">
        <f t="shared" si="3"/>
        <v>3525.9457970981784</v>
      </c>
      <c r="DY78" s="4">
        <f>SUM(BT$8:BT$133)</f>
        <v>3525.9457970981784</v>
      </c>
      <c r="DZ78" s="29">
        <f t="shared" si="4"/>
        <v>0</v>
      </c>
      <c r="EA78" s="5"/>
      <c r="EB78" s="5"/>
      <c r="EC78" s="5"/>
      <c r="ED78" s="5"/>
      <c r="EE78" s="5"/>
      <c r="EF78" s="5"/>
    </row>
    <row r="79" spans="1:136" outlineLevel="1" x14ac:dyDescent="0.25">
      <c r="A79" s="3" t="s">
        <v>97</v>
      </c>
      <c r="B79" s="61">
        <v>1.8281504719123076E-4</v>
      </c>
      <c r="C79" s="60">
        <v>3.2291231821405737E-10</v>
      </c>
      <c r="D79" s="60">
        <v>2.8926674384175744E-9</v>
      </c>
      <c r="E79" s="60">
        <v>1.0199084176319889E-5</v>
      </c>
      <c r="F79" s="60">
        <v>1.387224573533203E-10</v>
      </c>
      <c r="G79" s="60">
        <v>1.2648771048448444E-5</v>
      </c>
      <c r="H79" s="60">
        <v>1.2638128257205158E-6</v>
      </c>
      <c r="I79" s="60">
        <v>4.4508502459600627E-5</v>
      </c>
      <c r="J79" s="60">
        <v>1.3159070576608431E-4</v>
      </c>
      <c r="K79" s="60">
        <v>1.0670036839988324E-4</v>
      </c>
      <c r="L79" s="60">
        <v>1.2256190415951465E-4</v>
      </c>
      <c r="M79" s="60">
        <v>6.7622856165361613E-5</v>
      </c>
      <c r="N79" s="60">
        <v>1.7272099833759899E-4</v>
      </c>
      <c r="O79" s="60">
        <v>1.0947882102313724E-4</v>
      </c>
      <c r="P79" s="60">
        <v>6.1956453442802079E-5</v>
      </c>
      <c r="Q79" s="60">
        <v>5.4518860483858851E-5</v>
      </c>
      <c r="R79" s="60">
        <v>1.7432733197394662E-4</v>
      </c>
      <c r="S79" s="60">
        <v>3.3286346435789642E-2</v>
      </c>
      <c r="T79" s="60">
        <v>4.2284023802812461E-5</v>
      </c>
      <c r="U79" s="60">
        <v>4.7358014145810628E-6</v>
      </c>
      <c r="V79" s="60">
        <v>1.2481510341334134</v>
      </c>
      <c r="W79" s="60">
        <v>1.6297640525864563E-5</v>
      </c>
      <c r="X79" s="60">
        <v>6.2226305569296344E-5</v>
      </c>
      <c r="Y79" s="60">
        <v>1.4011524157246563E-4</v>
      </c>
      <c r="Z79" s="60">
        <v>3.2071003223591382E-5</v>
      </c>
      <c r="AA79" s="60">
        <v>3.607156311644595E-5</v>
      </c>
      <c r="AB79" s="60">
        <v>7.0717758686849866E-8</v>
      </c>
      <c r="AC79" s="60">
        <v>6.2100259752532124E-5</v>
      </c>
      <c r="AD79" s="60">
        <v>1.3097367460548319E-5</v>
      </c>
      <c r="AE79" s="60">
        <v>1.5927408180737557</v>
      </c>
      <c r="AF79" s="60">
        <v>0.31045125895589309</v>
      </c>
      <c r="AG79" s="60">
        <v>1.9188101175052657E-5</v>
      </c>
      <c r="AH79" s="60">
        <v>2.5458329429834749E-5</v>
      </c>
      <c r="AI79" s="60">
        <v>1.9561276050643066E-6</v>
      </c>
      <c r="AJ79" s="60">
        <v>2.468756417869487</v>
      </c>
      <c r="AK79" s="60">
        <v>7.3270680875592569E-5</v>
      </c>
      <c r="AL79" s="60">
        <v>5.868441171050927</v>
      </c>
      <c r="AM79" s="60">
        <v>2.0534427399514286</v>
      </c>
      <c r="AN79" s="60">
        <v>0.22168258860205034</v>
      </c>
      <c r="AO79" s="60">
        <v>4.9708906144628777E-4</v>
      </c>
      <c r="AP79" s="60">
        <v>76.263839360637093</v>
      </c>
      <c r="AQ79" s="60">
        <v>5.9068401840051443</v>
      </c>
      <c r="AR79" s="60">
        <v>17.565251196176654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1">
        <v>0</v>
      </c>
      <c r="CK79" s="40">
        <v>0</v>
      </c>
      <c r="CL79" s="40"/>
      <c r="CM79" s="40"/>
      <c r="CN79" s="40"/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60">
        <v>1.1967589020228595</v>
      </c>
      <c r="CU79" s="60">
        <v>2.6230335335922081</v>
      </c>
      <c r="CV79" s="60">
        <v>3.0839248469162754</v>
      </c>
      <c r="CW79" s="60">
        <v>4.4873025257045684</v>
      </c>
      <c r="CX79" s="60">
        <v>7.6055159291744516</v>
      </c>
      <c r="CY79" s="60">
        <v>1.5917935739202609</v>
      </c>
      <c r="CZ79" s="60">
        <v>2.5242959559272169</v>
      </c>
      <c r="DA79" s="60">
        <v>4.0765509577496815</v>
      </c>
      <c r="DB79" s="60">
        <v>5.2862237331917017</v>
      </c>
      <c r="DC79" s="60">
        <v>7.4256485453774985</v>
      </c>
      <c r="DD79" s="60">
        <v>4.5178129818501372E-3</v>
      </c>
      <c r="DE79" s="60">
        <v>2.8334730741011373E-2</v>
      </c>
      <c r="DF79" s="60">
        <v>4.5228031135336404E-2</v>
      </c>
      <c r="DG79" s="60">
        <v>0.56416030603852785</v>
      </c>
      <c r="DH79" s="60">
        <v>1.1737070272560748</v>
      </c>
      <c r="DI79" s="60">
        <v>0.55089736904044051</v>
      </c>
      <c r="DJ79" s="60">
        <v>1.5192924062511723</v>
      </c>
      <c r="DK79" s="60">
        <v>3.4422069164057003</v>
      </c>
      <c r="DL79" s="60">
        <v>7.4121538985089499</v>
      </c>
      <c r="DM79" s="60">
        <v>58.553597946734186</v>
      </c>
      <c r="DN79" s="41">
        <v>4.6846558629433203E-4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0</v>
      </c>
      <c r="DU79" s="41">
        <v>8.9426867286021344E-4</v>
      </c>
      <c r="DV79" s="41">
        <v>1.9804147143148731E-4</v>
      </c>
      <c r="DW79" s="41">
        <v>145.09713686574875</v>
      </c>
      <c r="DX79" s="4">
        <f t="shared" si="3"/>
        <v>371.8290046551374</v>
      </c>
      <c r="DY79" s="4">
        <f>SUM(BU$8:BU$133)</f>
        <v>371.82900465513745</v>
      </c>
      <c r="DZ79" s="29">
        <f t="shared" si="4"/>
        <v>0</v>
      </c>
      <c r="EA79" s="5"/>
      <c r="EB79" s="5"/>
      <c r="EC79" s="5"/>
      <c r="ED79" s="5"/>
      <c r="EE79" s="5"/>
      <c r="EF79" s="5"/>
    </row>
    <row r="80" spans="1:136" outlineLevel="1" x14ac:dyDescent="0.25">
      <c r="A80" s="3" t="s">
        <v>98</v>
      </c>
      <c r="B80" s="61">
        <v>180.38961372524372</v>
      </c>
      <c r="C80" s="60">
        <v>0.65448674475108737</v>
      </c>
      <c r="D80" s="60">
        <v>1.0411456074708312</v>
      </c>
      <c r="E80" s="60">
        <v>10.063771462931513</v>
      </c>
      <c r="F80" s="60">
        <v>5.6943550707470854</v>
      </c>
      <c r="G80" s="60">
        <v>12.480957987784805</v>
      </c>
      <c r="H80" s="60">
        <v>1.2470456395980243</v>
      </c>
      <c r="I80" s="60">
        <v>43.918001770269647</v>
      </c>
      <c r="J80" s="60">
        <v>129.84487298874134</v>
      </c>
      <c r="K80" s="60">
        <v>105.28475930026917</v>
      </c>
      <c r="L80" s="60">
        <v>120.93585778876546</v>
      </c>
      <c r="M80" s="60">
        <v>66.725694028387309</v>
      </c>
      <c r="N80" s="60">
        <v>170.42948406630026</v>
      </c>
      <c r="O80" s="60">
        <v>108.02634979384851</v>
      </c>
      <c r="P80" s="60">
        <v>61.134468283905854</v>
      </c>
      <c r="Q80" s="60">
        <v>53.795550938081995</v>
      </c>
      <c r="R80" s="60">
        <v>172.01450624377733</v>
      </c>
      <c r="S80" s="60">
        <v>5.6889173543636327</v>
      </c>
      <c r="T80" s="60">
        <v>41.723035591045125</v>
      </c>
      <c r="U80" s="60">
        <v>0.35259598322527619</v>
      </c>
      <c r="V80" s="60">
        <v>21.676578783922036</v>
      </c>
      <c r="W80" s="60">
        <v>16.081417390212408</v>
      </c>
      <c r="X80" s="60">
        <v>61.400740243512708</v>
      </c>
      <c r="Y80" s="60">
        <v>138.25631255526434</v>
      </c>
      <c r="Z80" s="60">
        <v>31.645512621469759</v>
      </c>
      <c r="AA80" s="60">
        <v>35.592996512124842</v>
      </c>
      <c r="AB80" s="60">
        <v>6.9779536033988371E-2</v>
      </c>
      <c r="AC80" s="60">
        <v>61.276366694687965</v>
      </c>
      <c r="AD80" s="60">
        <v>12.92360280690945</v>
      </c>
      <c r="AE80" s="60">
        <v>47.404509526736973</v>
      </c>
      <c r="AF80" s="60">
        <v>8.808730803380131</v>
      </c>
      <c r="AG80" s="60">
        <v>18.933529883171779</v>
      </c>
      <c r="AH80" s="60">
        <v>25.120570119887567</v>
      </c>
      <c r="AI80" s="60">
        <v>1.9301753794135297</v>
      </c>
      <c r="AJ80" s="60">
        <v>27.868361340215564</v>
      </c>
      <c r="AK80" s="60">
        <v>72.298588237695498</v>
      </c>
      <c r="AL80" s="60">
        <v>105.6939610074553</v>
      </c>
      <c r="AM80" s="60">
        <v>4.0529084140866249</v>
      </c>
      <c r="AN80" s="60">
        <v>33.29145076034122</v>
      </c>
      <c r="AO80" s="60">
        <v>490.49410953323707</v>
      </c>
      <c r="AP80" s="60">
        <v>63.563717766267388</v>
      </c>
      <c r="AQ80" s="60">
        <v>56.635882819543866</v>
      </c>
      <c r="AR80" s="60">
        <v>30.288881979409677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1">
        <v>0</v>
      </c>
      <c r="CK80" s="40">
        <v>0</v>
      </c>
      <c r="CL80" s="40"/>
      <c r="CM80" s="40"/>
      <c r="CN80" s="40"/>
      <c r="CO80" s="40">
        <v>0</v>
      </c>
      <c r="CP80" s="40">
        <v>0</v>
      </c>
      <c r="CQ80" s="40">
        <v>0</v>
      </c>
      <c r="CR80" s="40">
        <v>0</v>
      </c>
      <c r="CS80" s="40">
        <v>0</v>
      </c>
      <c r="CT80" s="60">
        <v>14.230262052643436</v>
      </c>
      <c r="CU80" s="60">
        <v>30.3370041717458</v>
      </c>
      <c r="CV80" s="60">
        <v>42.009986565583795</v>
      </c>
      <c r="CW80" s="60">
        <v>67.459845873110737</v>
      </c>
      <c r="CX80" s="60">
        <v>91.885989343962365</v>
      </c>
      <c r="CY80" s="60">
        <v>28.730581987465428</v>
      </c>
      <c r="CZ80" s="60">
        <v>42.91578656458293</v>
      </c>
      <c r="DA80" s="60">
        <v>52.026405733392316</v>
      </c>
      <c r="DB80" s="60">
        <v>68.227790356658872</v>
      </c>
      <c r="DC80" s="60">
        <v>76.959681560111704</v>
      </c>
      <c r="DD80" s="60">
        <v>0.52051406370490516</v>
      </c>
      <c r="DE80" s="60">
        <v>0.77253350128904852</v>
      </c>
      <c r="DF80" s="60">
        <v>1.5471498413540181</v>
      </c>
      <c r="DG80" s="60">
        <v>3.6038064088108581</v>
      </c>
      <c r="DH80" s="60">
        <v>13.003774706721741</v>
      </c>
      <c r="DI80" s="60">
        <v>10.948226171397167</v>
      </c>
      <c r="DJ80" s="60">
        <v>24.619919430090725</v>
      </c>
      <c r="DK80" s="60">
        <v>41.952201121898945</v>
      </c>
      <c r="DL80" s="60">
        <v>72.601264155606472</v>
      </c>
      <c r="DM80" s="60">
        <v>221.75060527800102</v>
      </c>
      <c r="DN80" s="41">
        <v>2.6680362416155228E-4</v>
      </c>
      <c r="DO80" s="40">
        <v>0</v>
      </c>
      <c r="DP80" s="40">
        <v>0</v>
      </c>
      <c r="DQ80" s="40">
        <v>0</v>
      </c>
      <c r="DR80" s="40">
        <v>0</v>
      </c>
      <c r="DS80" s="40">
        <v>0</v>
      </c>
      <c r="DT80" s="40">
        <v>0</v>
      </c>
      <c r="DU80" s="41">
        <v>5.093098188504718E-4</v>
      </c>
      <c r="DV80" s="41">
        <v>1.1278989077974579E-4</v>
      </c>
      <c r="DW80" s="41">
        <v>1161.4720647763663</v>
      </c>
      <c r="DX80" s="4">
        <f t="shared" si="3"/>
        <v>4724.3304376523201</v>
      </c>
      <c r="DY80" s="4">
        <f>SUM(BV$8:BV$133)</f>
        <v>4724.3304376523211</v>
      </c>
      <c r="DZ80" s="29">
        <f t="shared" si="4"/>
        <v>0</v>
      </c>
      <c r="EA80" s="5"/>
      <c r="EB80" s="5"/>
      <c r="EC80" s="5"/>
      <c r="ED80" s="5"/>
      <c r="EE80" s="5"/>
      <c r="EF80" s="5"/>
    </row>
    <row r="81" spans="1:136" outlineLevel="1" x14ac:dyDescent="0.25">
      <c r="A81" s="3" t="s">
        <v>99</v>
      </c>
      <c r="B81" s="61">
        <v>3.1924631059584025</v>
      </c>
      <c r="C81" s="60">
        <v>5.6389541134408557E-6</v>
      </c>
      <c r="D81" s="60">
        <v>5.0514080852958902E-5</v>
      </c>
      <c r="E81" s="60">
        <v>0.17810459504138354</v>
      </c>
      <c r="F81" s="60">
        <v>2.4224829075754924E-6</v>
      </c>
      <c r="G81" s="60">
        <v>0.22088299365011685</v>
      </c>
      <c r="H81" s="60">
        <v>2.206971406860932E-2</v>
      </c>
      <c r="I81" s="60">
        <v>0.77724319845018941</v>
      </c>
      <c r="J81" s="60">
        <v>2.2979425364577053</v>
      </c>
      <c r="K81" s="60">
        <v>1.8632874850420815</v>
      </c>
      <c r="L81" s="60">
        <v>2.1402743550752366</v>
      </c>
      <c r="M81" s="60">
        <v>1.180884597544247</v>
      </c>
      <c r="N81" s="60">
        <v>3.0161927220372489</v>
      </c>
      <c r="O81" s="60">
        <v>1.9118070551085089</v>
      </c>
      <c r="P81" s="60">
        <v>1.0819333245872067</v>
      </c>
      <c r="Q81" s="60">
        <v>0.9520521059273197</v>
      </c>
      <c r="R81" s="60">
        <v>3.0442438094542359</v>
      </c>
      <c r="S81" s="60">
        <v>0.10068017992607373</v>
      </c>
      <c r="T81" s="60">
        <v>0.73839756648008337</v>
      </c>
      <c r="U81" s="60">
        <v>6.2401024344468908E-3</v>
      </c>
      <c r="V81" s="60">
        <v>0.3836234060375287</v>
      </c>
      <c r="W81" s="60">
        <v>0.2846024815373665</v>
      </c>
      <c r="X81" s="60">
        <v>1.0866456990395992</v>
      </c>
      <c r="Y81" s="60">
        <v>2.4468048236458437</v>
      </c>
      <c r="Z81" s="60">
        <v>0.56004960278400984</v>
      </c>
      <c r="AA81" s="60">
        <v>0.62991059101960045</v>
      </c>
      <c r="AB81" s="60">
        <v>1.2349302697588181E-3</v>
      </c>
      <c r="AC81" s="60">
        <v>1.0844445858059624</v>
      </c>
      <c r="AD81" s="60">
        <v>0.2287167443019224</v>
      </c>
      <c r="AE81" s="60">
        <v>0.83894601576490035</v>
      </c>
      <c r="AF81" s="60">
        <v>0.15589338831304975</v>
      </c>
      <c r="AG81" s="60">
        <v>0.33507802566533523</v>
      </c>
      <c r="AH81" s="60">
        <v>0.44457378477749893</v>
      </c>
      <c r="AI81" s="60">
        <v>3.4159470490316035E-2</v>
      </c>
      <c r="AJ81" s="60">
        <v>0.49320309282144753</v>
      </c>
      <c r="AK81" s="60">
        <v>1.2795114463367951</v>
      </c>
      <c r="AL81" s="60">
        <v>1.8705293728986476</v>
      </c>
      <c r="AM81" s="60">
        <v>7.1726749210225677E-2</v>
      </c>
      <c r="AN81" s="60">
        <v>0.58917875647819284</v>
      </c>
      <c r="AO81" s="60">
        <v>8.680568221404533</v>
      </c>
      <c r="AP81" s="60">
        <v>1.1249252085845862</v>
      </c>
      <c r="AQ81" s="60">
        <v>1.0023191615132119</v>
      </c>
      <c r="AR81" s="60">
        <v>0.53604049724988467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0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1">
        <v>0</v>
      </c>
      <c r="CK81" s="40">
        <v>0</v>
      </c>
      <c r="CL81" s="40"/>
      <c r="CM81" s="40"/>
      <c r="CN81" s="40"/>
      <c r="CO81" s="40">
        <v>0</v>
      </c>
      <c r="CP81" s="40">
        <v>0</v>
      </c>
      <c r="CQ81" s="40">
        <v>0</v>
      </c>
      <c r="CR81" s="40">
        <v>0</v>
      </c>
      <c r="CS81" s="40">
        <v>0</v>
      </c>
      <c r="CT81" s="60">
        <v>0.52283696203101893</v>
      </c>
      <c r="CU81" s="60">
        <v>1.3571145871113859</v>
      </c>
      <c r="CV81" s="60">
        <v>2.4891524296727954</v>
      </c>
      <c r="CW81" s="60">
        <v>3.9953495878475738</v>
      </c>
      <c r="CX81" s="60">
        <v>4.0351808115601493</v>
      </c>
      <c r="CY81" s="60">
        <v>0.76887906615737267</v>
      </c>
      <c r="CZ81" s="60">
        <v>1.7622044838399962</v>
      </c>
      <c r="DA81" s="60">
        <v>2.1840432583584377</v>
      </c>
      <c r="DB81" s="60">
        <v>2.9478575666245312</v>
      </c>
      <c r="DC81" s="60">
        <v>3.1914677218405334</v>
      </c>
      <c r="DD81" s="60">
        <v>2.9242573207393777E-2</v>
      </c>
      <c r="DE81" s="60">
        <v>7.2071397361208017E-2</v>
      </c>
      <c r="DF81" s="60">
        <v>0.14533996712403016</v>
      </c>
      <c r="DG81" s="60">
        <v>0.29468757051393696</v>
      </c>
      <c r="DH81" s="60">
        <v>0.83272850725180481</v>
      </c>
      <c r="DI81" s="60">
        <v>0.25802984055225425</v>
      </c>
      <c r="DJ81" s="60">
        <v>0.82217267821970375</v>
      </c>
      <c r="DK81" s="60">
        <v>1.5799308997464669</v>
      </c>
      <c r="DL81" s="60">
        <v>3.285914516476125</v>
      </c>
      <c r="DM81" s="60">
        <v>11.990841405859944</v>
      </c>
      <c r="DN81" s="41">
        <v>3.5100018353526172E-4</v>
      </c>
      <c r="DO81" s="40">
        <v>0</v>
      </c>
      <c r="DP81" s="40">
        <v>0</v>
      </c>
      <c r="DQ81" s="40">
        <v>0</v>
      </c>
      <c r="DR81" s="40">
        <v>0</v>
      </c>
      <c r="DS81" s="40">
        <v>0</v>
      </c>
      <c r="DT81" s="40">
        <v>0</v>
      </c>
      <c r="DU81" s="41">
        <v>6.7003527577489384E-4</v>
      </c>
      <c r="DV81" s="41">
        <v>4.8467198221223633</v>
      </c>
      <c r="DW81" s="41">
        <v>0.10524170436144829</v>
      </c>
      <c r="DX81" s="4">
        <f t="shared" si="3"/>
        <v>94.405472472010999</v>
      </c>
      <c r="DY81" s="4">
        <f>SUM(BW$8:BW$133)</f>
        <v>94.405472472010985</v>
      </c>
      <c r="DZ81" s="29">
        <f t="shared" si="4"/>
        <v>0</v>
      </c>
      <c r="EA81" s="5"/>
      <c r="EB81" s="5"/>
      <c r="EC81" s="5"/>
      <c r="ED81" s="5"/>
      <c r="EE81" s="5"/>
      <c r="EF81" s="5"/>
    </row>
    <row r="82" spans="1:136" outlineLevel="1" x14ac:dyDescent="0.25">
      <c r="A82" s="3" t="s">
        <v>100</v>
      </c>
      <c r="B82" s="61">
        <v>4.6326839305356389</v>
      </c>
      <c r="C82" s="60">
        <v>8.1828642146587308E-6</v>
      </c>
      <c r="D82" s="60">
        <v>7.3302576370111981E-5</v>
      </c>
      <c r="E82" s="60">
        <v>0.25845319680055368</v>
      </c>
      <c r="F82" s="60">
        <v>3.5153413729281293E-6</v>
      </c>
      <c r="G82" s="60">
        <v>0.32053028061676014</v>
      </c>
      <c r="H82" s="60">
        <v>3.2026058351727886E-2</v>
      </c>
      <c r="I82" s="60">
        <v>1.1278821261420173</v>
      </c>
      <c r="J82" s="60">
        <v>3.3346169113349946</v>
      </c>
      <c r="K82" s="60">
        <v>2.703875253503107</v>
      </c>
      <c r="L82" s="60">
        <v>3.1058196391334438</v>
      </c>
      <c r="M82" s="60">
        <v>1.7136188946553006</v>
      </c>
      <c r="N82" s="60">
        <v>4.3768924153582924</v>
      </c>
      <c r="O82" s="60">
        <v>2.7742835323470256</v>
      </c>
      <c r="P82" s="60">
        <v>1.5700275807013342</v>
      </c>
      <c r="Q82" s="60">
        <v>1.3815528467440241</v>
      </c>
      <c r="R82" s="60">
        <v>4.4175982332793078</v>
      </c>
      <c r="S82" s="60">
        <v>0.14610018540118269</v>
      </c>
      <c r="T82" s="60">
        <v>1.0715120040680786</v>
      </c>
      <c r="U82" s="60">
        <v>9.0552095086091581E-3</v>
      </c>
      <c r="V82" s="60">
        <v>0.55668802725094246</v>
      </c>
      <c r="W82" s="60">
        <v>0.4129956397453512</v>
      </c>
      <c r="X82" s="60">
        <v>1.5768658559376352</v>
      </c>
      <c r="Y82" s="60">
        <v>3.5506356726582262</v>
      </c>
      <c r="Z82" s="60">
        <v>0.81270564733478656</v>
      </c>
      <c r="AA82" s="60">
        <v>0.9140831313740867</v>
      </c>
      <c r="AB82" s="60">
        <v>1.7920462746667276E-3</v>
      </c>
      <c r="AC82" s="60">
        <v>1.5736717510824443</v>
      </c>
      <c r="AD82" s="60">
        <v>0.33189808333081855</v>
      </c>
      <c r="AE82" s="60">
        <v>1.2174210309798263</v>
      </c>
      <c r="AF82" s="60">
        <v>0.22622181398641583</v>
      </c>
      <c r="AG82" s="60">
        <v>0.48624229425805349</v>
      </c>
      <c r="AH82" s="60">
        <v>0.64513504473462913</v>
      </c>
      <c r="AI82" s="60">
        <v>4.9569885309163349E-2</v>
      </c>
      <c r="AJ82" s="60">
        <v>0.71570256781979569</v>
      </c>
      <c r="AK82" s="60">
        <v>1.8567394264690686</v>
      </c>
      <c r="AL82" s="60">
        <v>2.7143841854426025</v>
      </c>
      <c r="AM82" s="60">
        <v>0.10408494865158875</v>
      </c>
      <c r="AN82" s="60">
        <v>0.85497588124204293</v>
      </c>
      <c r="AO82" s="60">
        <v>12.59664640514193</v>
      </c>
      <c r="AP82" s="60">
        <v>1.63241445990015</v>
      </c>
      <c r="AQ82" s="60">
        <v>1.4544969569558091</v>
      </c>
      <c r="AR82" s="60">
        <v>0.77786527684252238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1">
        <v>0</v>
      </c>
      <c r="CK82" s="40">
        <v>0</v>
      </c>
      <c r="CL82" s="40"/>
      <c r="CM82" s="40"/>
      <c r="CN82" s="40"/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60">
        <v>0.40046831360468454</v>
      </c>
      <c r="CU82" s="60">
        <v>1.9234339290918743</v>
      </c>
      <c r="CV82" s="60">
        <v>1.0057483181226883</v>
      </c>
      <c r="CW82" s="60">
        <v>1.7606488168643895</v>
      </c>
      <c r="CX82" s="60">
        <v>7.0805930968320192</v>
      </c>
      <c r="CY82" s="60">
        <v>0.84669810120545286</v>
      </c>
      <c r="CZ82" s="60">
        <v>0.78488899390688049</v>
      </c>
      <c r="DA82" s="60">
        <v>1.7853717099952156</v>
      </c>
      <c r="DB82" s="60">
        <v>2.1727062757129305</v>
      </c>
      <c r="DC82" s="60">
        <v>5.6153801633397133</v>
      </c>
      <c r="DD82" s="60">
        <v>0</v>
      </c>
      <c r="DE82" s="60">
        <v>0</v>
      </c>
      <c r="DF82" s="60">
        <v>0.37231846454548978</v>
      </c>
      <c r="DG82" s="60">
        <v>0.32165901248331036</v>
      </c>
      <c r="DH82" s="60">
        <v>2.3927955306727893</v>
      </c>
      <c r="DI82" s="60">
        <v>0.2752175133248641</v>
      </c>
      <c r="DJ82" s="60">
        <v>0.62001701691129008</v>
      </c>
      <c r="DK82" s="60">
        <v>1.7573987326503659</v>
      </c>
      <c r="DL82" s="60">
        <v>2.4756547293514388</v>
      </c>
      <c r="DM82" s="60">
        <v>30.176520762031629</v>
      </c>
      <c r="DN82" s="41">
        <v>3.5100040294435954E-4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1">
        <v>6.7003569461181146E-4</v>
      </c>
      <c r="DV82" s="41">
        <v>7.0332324371572206</v>
      </c>
      <c r="DW82" s="41">
        <v>199.58324545855194</v>
      </c>
      <c r="DX82" s="4">
        <f t="shared" si="3"/>
        <v>336.42486774443961</v>
      </c>
      <c r="DY82" s="4">
        <f>SUM(BX$8:BX$133)</f>
        <v>336.42486774443967</v>
      </c>
      <c r="DZ82" s="29">
        <f t="shared" si="4"/>
        <v>0</v>
      </c>
      <c r="EA82" s="5"/>
      <c r="EB82" s="5"/>
      <c r="EC82" s="5"/>
      <c r="ED82" s="5"/>
      <c r="EE82" s="5"/>
      <c r="EF82" s="5"/>
    </row>
    <row r="83" spans="1:136" outlineLevel="1" x14ac:dyDescent="0.25">
      <c r="A83" s="3" t="s">
        <v>101</v>
      </c>
      <c r="B83" s="61">
        <v>1.3683229590636661E-4</v>
      </c>
      <c r="C83" s="60">
        <v>2.4169145021994502E-10</v>
      </c>
      <c r="D83" s="60">
        <v>2.1650861511319309E-9</v>
      </c>
      <c r="E83" s="60">
        <v>7.6337485640792457E-6</v>
      </c>
      <c r="F83" s="60">
        <v>1.0383014213032645E-10</v>
      </c>
      <c r="G83" s="60">
        <v>9.4672753120958166E-6</v>
      </c>
      <c r="H83" s="60">
        <v>9.4593094603618116E-7</v>
      </c>
      <c r="I83" s="60">
        <v>3.3313453528421765E-5</v>
      </c>
      <c r="J83" s="60">
        <v>1.0743173489795601</v>
      </c>
      <c r="K83" s="60">
        <v>4.8011585552199882</v>
      </c>
      <c r="L83" s="60">
        <v>12.421419257678572</v>
      </c>
      <c r="M83" s="60">
        <v>1.5191613489219091</v>
      </c>
      <c r="N83" s="60">
        <v>0.22305939654112733</v>
      </c>
      <c r="O83" s="60">
        <v>0.42443199554425076</v>
      </c>
      <c r="P83" s="60">
        <v>1.4974024294776973E-2</v>
      </c>
      <c r="Q83" s="60">
        <v>13.612448805349006</v>
      </c>
      <c r="R83" s="60">
        <v>1.6353641388689801</v>
      </c>
      <c r="S83" s="60">
        <v>4.3152574405131408E-6</v>
      </c>
      <c r="T83" s="60">
        <v>3.1648489257266082E-5</v>
      </c>
      <c r="U83" s="60">
        <v>1.6113696849776984E-4</v>
      </c>
      <c r="V83" s="60">
        <v>1.0055221296305763</v>
      </c>
      <c r="W83" s="60">
        <v>29.410385672556501</v>
      </c>
      <c r="X83" s="60">
        <v>55.647612671488574</v>
      </c>
      <c r="Y83" s="60">
        <v>1.7098679441013138E-2</v>
      </c>
      <c r="Z83" s="60">
        <v>0.50004721897239324</v>
      </c>
      <c r="AA83" s="60">
        <v>2.0863987018760879</v>
      </c>
      <c r="AB83" s="60">
        <v>5.293039840616669E-8</v>
      </c>
      <c r="AC83" s="60">
        <v>0.69998973554305532</v>
      </c>
      <c r="AD83" s="60">
        <v>0.13150646917502271</v>
      </c>
      <c r="AE83" s="60">
        <v>6.5583026886856226</v>
      </c>
      <c r="AF83" s="60">
        <v>5.3912370774079107E-2</v>
      </c>
      <c r="AG83" s="60">
        <v>8.5437306325717041E-2</v>
      </c>
      <c r="AH83" s="60">
        <v>0.45842873584500149</v>
      </c>
      <c r="AI83" s="60">
        <v>4.7981830966646697E-4</v>
      </c>
      <c r="AJ83" s="60">
        <v>16.495199179307104</v>
      </c>
      <c r="AK83" s="60">
        <v>283.94570267168399</v>
      </c>
      <c r="AL83" s="60">
        <v>0.67092668954105927</v>
      </c>
      <c r="AM83" s="60">
        <v>0.20622110795467649</v>
      </c>
      <c r="AN83" s="60">
        <v>4.6300595898315464E-2</v>
      </c>
      <c r="AO83" s="60">
        <v>3.7205820085743391E-4</v>
      </c>
      <c r="AP83" s="60">
        <v>4.3842714668329483</v>
      </c>
      <c r="AQ83" s="60">
        <v>3.4086465763241773</v>
      </c>
      <c r="AR83" s="60">
        <v>39.441397515228985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1">
        <v>0</v>
      </c>
      <c r="CK83" s="40">
        <v>0</v>
      </c>
      <c r="CL83" s="40"/>
      <c r="CM83" s="40"/>
      <c r="CN83" s="40"/>
      <c r="CO83" s="40">
        <v>0</v>
      </c>
      <c r="CP83" s="40">
        <v>0</v>
      </c>
      <c r="CQ83" s="40">
        <v>0</v>
      </c>
      <c r="CR83" s="40">
        <v>0</v>
      </c>
      <c r="CS83" s="40">
        <v>0</v>
      </c>
      <c r="CT83" s="60">
        <v>2.003913618541433</v>
      </c>
      <c r="CU83" s="60">
        <v>10.245462695767122</v>
      </c>
      <c r="CV83" s="60">
        <v>25.232187450921892</v>
      </c>
      <c r="CW83" s="60">
        <v>38.263234252587708</v>
      </c>
      <c r="CX83" s="60">
        <v>47.954560031133937</v>
      </c>
      <c r="CY83" s="60">
        <v>3.5955065859259068</v>
      </c>
      <c r="CZ83" s="60">
        <v>10.492164277428953</v>
      </c>
      <c r="DA83" s="60">
        <v>14.75266547685184</v>
      </c>
      <c r="DB83" s="60">
        <v>23.776459340052032</v>
      </c>
      <c r="DC83" s="60">
        <v>27.238491024492298</v>
      </c>
      <c r="DD83" s="60">
        <v>0.11085999843158104</v>
      </c>
      <c r="DE83" s="60">
        <v>0.30595107052629211</v>
      </c>
      <c r="DF83" s="60">
        <v>0.81390779424109505</v>
      </c>
      <c r="DG83" s="60">
        <v>3.8749248273294752</v>
      </c>
      <c r="DH83" s="60">
        <v>11.617204114253129</v>
      </c>
      <c r="DI83" s="60">
        <v>1.0024166449028507</v>
      </c>
      <c r="DJ83" s="60">
        <v>4.5415801239150735</v>
      </c>
      <c r="DK83" s="60">
        <v>11.274159043805682</v>
      </c>
      <c r="DL83" s="60">
        <v>26.824187990930572</v>
      </c>
      <c r="DM83" s="60">
        <v>105.20642514126504</v>
      </c>
      <c r="DN83" s="41">
        <v>316.47915813759681</v>
      </c>
      <c r="DO83" s="40">
        <v>0</v>
      </c>
      <c r="DP83" s="40">
        <v>0</v>
      </c>
      <c r="DQ83" s="40">
        <v>0</v>
      </c>
      <c r="DR83" s="40">
        <v>0</v>
      </c>
      <c r="DS83" s="40">
        <v>0</v>
      </c>
      <c r="DT83" s="40">
        <v>0</v>
      </c>
      <c r="DU83" s="41">
        <v>5.3412824763860453E-4</v>
      </c>
      <c r="DV83" s="41">
        <v>1.1828608929925678E-4</v>
      </c>
      <c r="DW83" s="41">
        <v>13.713609941930253</v>
      </c>
      <c r="DX83" s="4">
        <f t="shared" si="3"/>
        <v>1180.3005622770218</v>
      </c>
      <c r="DY83" s="4">
        <f>SUM(BY$8:BY$133)</f>
        <v>1180.3005622770218</v>
      </c>
      <c r="DZ83" s="29">
        <f t="shared" si="4"/>
        <v>0</v>
      </c>
      <c r="EA83" s="5"/>
      <c r="EB83" s="5"/>
      <c r="EC83" s="5"/>
      <c r="ED83" s="5"/>
      <c r="EE83" s="5"/>
      <c r="EF83" s="5"/>
    </row>
    <row r="84" spans="1:136" outlineLevel="1" x14ac:dyDescent="0.25">
      <c r="A84" s="3" t="s">
        <v>102</v>
      </c>
      <c r="B84" s="61">
        <v>2.560777132136363</v>
      </c>
      <c r="C84" s="60">
        <v>4.5231860991328773E-6</v>
      </c>
      <c r="D84" s="60">
        <v>4.0518965703226432E-5</v>
      </c>
      <c r="E84" s="60">
        <v>0.14286341266063271</v>
      </c>
      <c r="F84" s="60">
        <v>1.9431512994253346E-6</v>
      </c>
      <c r="G84" s="60">
        <v>0.17717733932816504</v>
      </c>
      <c r="H84" s="60">
        <v>1.7702826070002821E-2</v>
      </c>
      <c r="I84" s="60">
        <v>0.62345171819996392</v>
      </c>
      <c r="J84" s="60">
        <v>1.8432534701314109</v>
      </c>
      <c r="K84" s="60">
        <v>1.4946027014019942</v>
      </c>
      <c r="L84" s="60">
        <v>1.7167827608548614</v>
      </c>
      <c r="M84" s="60">
        <v>0.94722544089527594</v>
      </c>
      <c r="N84" s="60">
        <v>2.4193849990915908</v>
      </c>
      <c r="O84" s="60">
        <v>1.533521805981559</v>
      </c>
      <c r="P84" s="60">
        <v>0.86785344862033242</v>
      </c>
      <c r="Q84" s="60">
        <v>0.76367155407706422</v>
      </c>
      <c r="R84" s="60">
        <v>2.4418856767203776</v>
      </c>
      <c r="S84" s="60">
        <v>8.075880405097563E-2</v>
      </c>
      <c r="T84" s="60">
        <v>0.59229238989111943</v>
      </c>
      <c r="U84" s="60">
        <v>5.0053864636668425E-3</v>
      </c>
      <c r="V84" s="60">
        <v>0.30771664790727449</v>
      </c>
      <c r="W84" s="60">
        <v>0.22828878589384824</v>
      </c>
      <c r="X84" s="60">
        <v>0.87163339543106599</v>
      </c>
      <c r="Y84" s="60">
        <v>1.9626606890143536</v>
      </c>
      <c r="Z84" s="60">
        <v>0.44923376342067134</v>
      </c>
      <c r="AA84" s="60">
        <v>0.50527150455172898</v>
      </c>
      <c r="AB84" s="60">
        <v>9.9057720939017433E-4</v>
      </c>
      <c r="AC84" s="60">
        <v>0.86986781185285367</v>
      </c>
      <c r="AD84" s="60">
        <v>0.18346104218147635</v>
      </c>
      <c r="AE84" s="60">
        <v>0.67294552856632162</v>
      </c>
      <c r="AF84" s="60">
        <v>0.12504709078649368</v>
      </c>
      <c r="AG84" s="60">
        <v>0.26877684005297064</v>
      </c>
      <c r="AH84" s="60">
        <v>0.35660690314031263</v>
      </c>
      <c r="AI84" s="60">
        <v>2.7400407764846337E-2</v>
      </c>
      <c r="AJ84" s="60">
        <v>0.39561403207412416</v>
      </c>
      <c r="AK84" s="60">
        <v>1.0263372021341881</v>
      </c>
      <c r="AL84" s="60">
        <v>1.5004116521090403</v>
      </c>
      <c r="AM84" s="60">
        <v>5.7534327897858145E-2</v>
      </c>
      <c r="AN84" s="60">
        <v>0.47259919261524452</v>
      </c>
      <c r="AO84" s="60">
        <v>6.9629624078768915</v>
      </c>
      <c r="AP84" s="60">
        <v>0.90233861877076293</v>
      </c>
      <c r="AQ84" s="60">
        <v>0.80399237288431236</v>
      </c>
      <c r="AR84" s="60">
        <v>0.42997528920367034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1">
        <v>0</v>
      </c>
      <c r="CK84" s="40">
        <v>0</v>
      </c>
      <c r="CL84" s="40"/>
      <c r="CM84" s="40"/>
      <c r="CN84" s="40"/>
      <c r="CO84" s="40">
        <v>0</v>
      </c>
      <c r="CP84" s="40">
        <v>0</v>
      </c>
      <c r="CQ84" s="40">
        <v>0</v>
      </c>
      <c r="CR84" s="40">
        <v>0</v>
      </c>
      <c r="CS84" s="40">
        <v>0</v>
      </c>
      <c r="CT84" s="60">
        <v>0.11852456613387848</v>
      </c>
      <c r="CU84" s="60">
        <v>0.60598371587518962</v>
      </c>
      <c r="CV84" s="60">
        <v>1.4923966994175979</v>
      </c>
      <c r="CW84" s="60">
        <v>2.2631380897385456</v>
      </c>
      <c r="CX84" s="60">
        <v>2.8363465217468709</v>
      </c>
      <c r="CY84" s="60">
        <v>0.21266179050100581</v>
      </c>
      <c r="CZ84" s="60">
        <v>0.62057526196802615</v>
      </c>
      <c r="DA84" s="60">
        <v>0.87256918600853273</v>
      </c>
      <c r="DB84" s="60">
        <v>1.4062954118404791</v>
      </c>
      <c r="DC84" s="60">
        <v>1.6110626231330945</v>
      </c>
      <c r="DD84" s="60">
        <v>6.5569858371786471E-3</v>
      </c>
      <c r="DE84" s="60">
        <v>1.8095948626128195E-2</v>
      </c>
      <c r="DF84" s="60">
        <v>4.813983361998557E-2</v>
      </c>
      <c r="DG84" s="60">
        <v>0.22918841396711831</v>
      </c>
      <c r="DH84" s="60">
        <v>0.687117480808762</v>
      </c>
      <c r="DI84" s="60">
        <v>5.9289480755645621E-2</v>
      </c>
      <c r="DJ84" s="60">
        <v>0.26861877117292038</v>
      </c>
      <c r="DK84" s="60">
        <v>0.6668275502633807</v>
      </c>
      <c r="DL84" s="60">
        <v>1.5865580302971045</v>
      </c>
      <c r="DM84" s="60">
        <v>6.2225965126385416</v>
      </c>
      <c r="DN84" s="41">
        <v>18.71864862916404</v>
      </c>
      <c r="DO84" s="40">
        <v>0</v>
      </c>
      <c r="DP84" s="40">
        <v>0</v>
      </c>
      <c r="DQ84" s="40">
        <v>0</v>
      </c>
      <c r="DR84" s="40">
        <v>0</v>
      </c>
      <c r="DS84" s="40">
        <v>0</v>
      </c>
      <c r="DT84" s="40">
        <v>0</v>
      </c>
      <c r="DU84" s="41">
        <v>5.2911228229489578E-4</v>
      </c>
      <c r="DV84" s="41">
        <v>1.1717527194932064E-4</v>
      </c>
      <c r="DW84" s="41">
        <v>0.81111264151175344</v>
      </c>
      <c r="DX84" s="4">
        <f t="shared" si="3"/>
        <v>78.97287436779817</v>
      </c>
      <c r="DY84" s="4">
        <f>SUM(BZ$8:BZ$133)</f>
        <v>78.972874367798184</v>
      </c>
      <c r="DZ84" s="29">
        <f t="shared" si="4"/>
        <v>0</v>
      </c>
      <c r="EA84" s="5"/>
      <c r="EB84" s="5"/>
      <c r="EC84" s="5"/>
      <c r="ED84" s="5"/>
      <c r="EE84" s="5"/>
      <c r="EF84" s="5"/>
    </row>
    <row r="85" spans="1:136" outlineLevel="1" x14ac:dyDescent="0.25">
      <c r="A85" s="3" t="s">
        <v>103</v>
      </c>
      <c r="B85" s="61">
        <v>6.1204150358931754E-6</v>
      </c>
      <c r="C85" s="60">
        <v>1.0810693310190641E-11</v>
      </c>
      <c r="D85" s="60">
        <v>9.6842823147977034E-11</v>
      </c>
      <c r="E85" s="60">
        <v>3.4145235364456639E-7</v>
      </c>
      <c r="F85" s="60">
        <v>4.6442512629345154E-12</v>
      </c>
      <c r="G85" s="60">
        <v>4.2346475139715563E-7</v>
      </c>
      <c r="H85" s="60">
        <v>4.2310844429579718E-8</v>
      </c>
      <c r="I85" s="60">
        <v>1.4900879980293758E-6</v>
      </c>
      <c r="J85" s="60">
        <v>4.4054892993139229E-6</v>
      </c>
      <c r="K85" s="60">
        <v>3.5721924924859756E-6</v>
      </c>
      <c r="L85" s="60">
        <v>4.1032165162035388E-6</v>
      </c>
      <c r="M85" s="60">
        <v>2.2639271329322688E-6</v>
      </c>
      <c r="N85" s="60">
        <v>5.7824791311304159E-6</v>
      </c>
      <c r="O85" s="60">
        <v>3.6652115490305558E-6</v>
      </c>
      <c r="P85" s="60">
        <v>2.0742231837474751E-6</v>
      </c>
      <c r="Q85" s="60">
        <v>1.8252220403724914E-6</v>
      </c>
      <c r="R85" s="60">
        <v>5.8362571362323817E-6</v>
      </c>
      <c r="S85" s="60">
        <v>1.9301851472798112E-7</v>
      </c>
      <c r="T85" s="60">
        <v>1.4156152846110492E-6</v>
      </c>
      <c r="U85" s="60">
        <v>2.8894978128091917E-5</v>
      </c>
      <c r="V85" s="60">
        <v>9.952206387004639E-2</v>
      </c>
      <c r="W85" s="60">
        <v>5.3311552317244795</v>
      </c>
      <c r="X85" s="60">
        <v>2.0832574893904655E-6</v>
      </c>
      <c r="Y85" s="60">
        <v>4.6908799054209141E-6</v>
      </c>
      <c r="Z85" s="60">
        <v>1.0736963579399614E-6</v>
      </c>
      <c r="AA85" s="60">
        <v>1.2076300099910758E-6</v>
      </c>
      <c r="AB85" s="60">
        <v>2.3675405291934902E-9</v>
      </c>
      <c r="AC85" s="60">
        <v>2.0790376359156585E-6</v>
      </c>
      <c r="AD85" s="60">
        <v>6.9890901517344076E-2</v>
      </c>
      <c r="AE85" s="60">
        <v>3.4854991561351958</v>
      </c>
      <c r="AF85" s="60">
        <v>4.6755012485167153E-3</v>
      </c>
      <c r="AG85" s="60">
        <v>7.5198287067986648E-3</v>
      </c>
      <c r="AH85" s="60">
        <v>8.5231245800075307E-7</v>
      </c>
      <c r="AI85" s="60">
        <v>6.5488661847609406E-8</v>
      </c>
      <c r="AJ85" s="60">
        <v>0.39570496222302004</v>
      </c>
      <c r="AK85" s="60">
        <v>1.0774701489165526</v>
      </c>
      <c r="AL85" s="60">
        <v>0.11947943198979778</v>
      </c>
      <c r="AM85" s="60">
        <v>3.2698090116765645E-2</v>
      </c>
      <c r="AN85" s="60">
        <v>1.1295411725346817E-6</v>
      </c>
      <c r="AO85" s="60">
        <v>1.6641908927066748E-5</v>
      </c>
      <c r="AP85" s="60">
        <v>0.78634446234326816</v>
      </c>
      <c r="AQ85" s="60">
        <v>0.79101395716045952</v>
      </c>
      <c r="AR85" s="60">
        <v>0.29403112375608847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1">
        <v>0</v>
      </c>
      <c r="CK85" s="40">
        <v>0</v>
      </c>
      <c r="CL85" s="40"/>
      <c r="CM85" s="40"/>
      <c r="CN85" s="40"/>
      <c r="CO85" s="40">
        <v>0</v>
      </c>
      <c r="CP85" s="40">
        <v>0</v>
      </c>
      <c r="CQ85" s="40">
        <v>0</v>
      </c>
      <c r="CR85" s="40">
        <v>0</v>
      </c>
      <c r="CS85" s="40">
        <v>0</v>
      </c>
      <c r="CT85" s="60">
        <v>0.19074458205453548</v>
      </c>
      <c r="CU85" s="60">
        <v>0.49571115530578475</v>
      </c>
      <c r="CV85" s="60">
        <v>4.098225014792406E-2</v>
      </c>
      <c r="CW85" s="60">
        <v>3.3930675580122777E-2</v>
      </c>
      <c r="CX85" s="60">
        <v>1.048121307871988</v>
      </c>
      <c r="CY85" s="60">
        <v>6.0791029902316156</v>
      </c>
      <c r="CZ85" s="60">
        <v>12.323800472493392</v>
      </c>
      <c r="DA85" s="60">
        <v>10.218314807964425</v>
      </c>
      <c r="DB85" s="60">
        <v>12.102517607675233</v>
      </c>
      <c r="DC85" s="60">
        <v>23.090744419094577</v>
      </c>
      <c r="DD85" s="60">
        <v>0</v>
      </c>
      <c r="DE85" s="60">
        <v>0.67672263318014014</v>
      </c>
      <c r="DF85" s="60">
        <v>0.16454958057325808</v>
      </c>
      <c r="DG85" s="60">
        <v>0.65838161140633911</v>
      </c>
      <c r="DH85" s="60">
        <v>0.75398060454922633</v>
      </c>
      <c r="DI85" s="60">
        <v>18.984538970056175</v>
      </c>
      <c r="DJ85" s="60">
        <v>54.425665377489047</v>
      </c>
      <c r="DK85" s="60">
        <v>76.495060304885385</v>
      </c>
      <c r="DL85" s="60">
        <v>92.837239121814576</v>
      </c>
      <c r="DM85" s="60">
        <v>244.86964223719806</v>
      </c>
      <c r="DN85" s="41">
        <v>2.7952730961732132E-4</v>
      </c>
      <c r="DO85" s="40">
        <v>0</v>
      </c>
      <c r="DP85" s="40">
        <v>0</v>
      </c>
      <c r="DQ85" s="40">
        <v>0</v>
      </c>
      <c r="DR85" s="40">
        <v>0</v>
      </c>
      <c r="DS85" s="40">
        <v>0</v>
      </c>
      <c r="DT85" s="40">
        <v>0</v>
      </c>
      <c r="DU85" s="41">
        <v>5.3359846168638805E-4</v>
      </c>
      <c r="DV85" s="41">
        <v>0.75571853338045336</v>
      </c>
      <c r="DW85" s="41">
        <v>0</v>
      </c>
      <c r="DX85" s="4">
        <f t="shared" si="3"/>
        <v>568.74138950422582</v>
      </c>
      <c r="DY85" s="4">
        <f>SUM(CA$8:CA$133)</f>
        <v>568.74138950422582</v>
      </c>
      <c r="DZ85" s="29">
        <f t="shared" si="4"/>
        <v>0</v>
      </c>
      <c r="EA85" s="5"/>
      <c r="EB85" s="5"/>
      <c r="EC85" s="5"/>
      <c r="ED85" s="5"/>
      <c r="EE85" s="5"/>
      <c r="EF85" s="5"/>
    </row>
    <row r="86" spans="1:136" outlineLevel="1" x14ac:dyDescent="0.25">
      <c r="A86" s="3" t="s">
        <v>104</v>
      </c>
      <c r="B86" s="61">
        <v>3.8360479230145526</v>
      </c>
      <c r="C86" s="60">
        <v>6.7757394516060396E-6</v>
      </c>
      <c r="D86" s="60">
        <v>6.0697470419414473E-5</v>
      </c>
      <c r="E86" s="60">
        <v>0.21400960299672339</v>
      </c>
      <c r="F86" s="60">
        <v>2.9108435141503109E-6</v>
      </c>
      <c r="G86" s="60">
        <v>0.26541191578356438</v>
      </c>
      <c r="H86" s="60">
        <v>2.651885957786124E-2</v>
      </c>
      <c r="I86" s="60">
        <v>0.93393159392422809</v>
      </c>
      <c r="J86" s="60">
        <v>2.7611964184435003</v>
      </c>
      <c r="K86" s="60">
        <v>2.2389170523644593</v>
      </c>
      <c r="L86" s="60">
        <v>2.571743109307719</v>
      </c>
      <c r="M86" s="60">
        <v>1.4189451083318221</v>
      </c>
      <c r="N86" s="60">
        <v>3.6242422990536469</v>
      </c>
      <c r="O86" s="60">
        <v>2.2972179284596281</v>
      </c>
      <c r="P86" s="60">
        <v>1.3000457467705031</v>
      </c>
      <c r="Q86" s="60">
        <v>1.1439811149979511</v>
      </c>
      <c r="R86" s="60">
        <v>3.6579483473469949</v>
      </c>
      <c r="S86" s="60">
        <v>0.1209768076484006</v>
      </c>
      <c r="T86" s="60">
        <v>0.88725487413411042</v>
      </c>
      <c r="U86" s="60">
        <v>7.4980763092865341E-3</v>
      </c>
      <c r="V86" s="60">
        <v>0.46095999267883075</v>
      </c>
      <c r="W86" s="60">
        <v>0.34197693816682273</v>
      </c>
      <c r="X86" s="60">
        <v>1.3057081126712511</v>
      </c>
      <c r="Y86" s="60">
        <v>2.9400686085457042</v>
      </c>
      <c r="Z86" s="60">
        <v>0.67295284056219717</v>
      </c>
      <c r="AA86" s="60">
        <v>0.75689745947437903</v>
      </c>
      <c r="AB86" s="60">
        <v>1.4838861215136728E-3</v>
      </c>
      <c r="AC86" s="60">
        <v>1.3030632658655195</v>
      </c>
      <c r="AD86" s="60">
        <v>0.27482491193101721</v>
      </c>
      <c r="AE86" s="60">
        <v>1.0080733948936673</v>
      </c>
      <c r="AF86" s="60">
        <v>0.18732072653677423</v>
      </c>
      <c r="AG86" s="60">
        <v>0.40262810304755137</v>
      </c>
      <c r="AH86" s="60">
        <v>0.53419766716786066</v>
      </c>
      <c r="AI86" s="60">
        <v>4.104585126797116E-2</v>
      </c>
      <c r="AJ86" s="60">
        <v>0.5926304038755954</v>
      </c>
      <c r="AK86" s="60">
        <v>1.5374546434171246</v>
      </c>
      <c r="AL86" s="60">
        <v>2.2476188690962036</v>
      </c>
      <c r="AM86" s="60">
        <v>8.6186508097442938E-2</v>
      </c>
      <c r="AN86" s="60">
        <v>0.7079542879772649</v>
      </c>
      <c r="AO86" s="60">
        <v>10.430527962611579</v>
      </c>
      <c r="AP86" s="60">
        <v>1.3517045825474381</v>
      </c>
      <c r="AQ86" s="60">
        <v>1.2043817610747758</v>
      </c>
      <c r="AR86" s="60">
        <v>0.64410361776437741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1">
        <v>0</v>
      </c>
      <c r="CK86" s="40">
        <v>0</v>
      </c>
      <c r="CL86" s="40"/>
      <c r="CM86" s="40"/>
      <c r="CN86" s="40"/>
      <c r="CO86" s="40">
        <v>0</v>
      </c>
      <c r="CP86" s="40">
        <v>0</v>
      </c>
      <c r="CQ86" s="40">
        <v>0</v>
      </c>
      <c r="CR86" s="40">
        <v>0</v>
      </c>
      <c r="CS86" s="40">
        <v>0</v>
      </c>
      <c r="CT86" s="60">
        <v>0.90446914132960554</v>
      </c>
      <c r="CU86" s="60">
        <v>4.0528974434897709</v>
      </c>
      <c r="CV86" s="60">
        <v>13.848764787535623</v>
      </c>
      <c r="CW86" s="60">
        <v>15.945801393346658</v>
      </c>
      <c r="CX86" s="60">
        <v>24.812446419160015</v>
      </c>
      <c r="CY86" s="60">
        <v>9.8073941042312534</v>
      </c>
      <c r="CZ86" s="60">
        <v>13.479859826788839</v>
      </c>
      <c r="DA86" s="60">
        <v>20.425778255880385</v>
      </c>
      <c r="DB86" s="60">
        <v>23.827520798264125</v>
      </c>
      <c r="DC86" s="60">
        <v>23.715156298867623</v>
      </c>
      <c r="DD86" s="60">
        <v>0.53637755037963475</v>
      </c>
      <c r="DE86" s="60">
        <v>2.0636712077948705</v>
      </c>
      <c r="DF86" s="60">
        <v>2.49408306782207</v>
      </c>
      <c r="DG86" s="60">
        <v>3.8144759846078165</v>
      </c>
      <c r="DH86" s="60">
        <v>20.800247546867201</v>
      </c>
      <c r="DI86" s="60">
        <v>9.5643654007357028</v>
      </c>
      <c r="DJ86" s="60">
        <v>31.531783233398382</v>
      </c>
      <c r="DK86" s="60">
        <v>62.888186950184739</v>
      </c>
      <c r="DL86" s="60">
        <v>152.75993908908134</v>
      </c>
      <c r="DM86" s="60">
        <v>1520.45132912546</v>
      </c>
      <c r="DN86" s="41">
        <v>2.7952737198215407E-4</v>
      </c>
      <c r="DO86" s="40">
        <v>0</v>
      </c>
      <c r="DP86" s="40">
        <v>0</v>
      </c>
      <c r="DQ86" s="40">
        <v>0</v>
      </c>
      <c r="DR86" s="40">
        <v>0</v>
      </c>
      <c r="DS86" s="40">
        <v>0</v>
      </c>
      <c r="DT86" s="40">
        <v>0</v>
      </c>
      <c r="DU86" s="41">
        <v>5.3359858073657692E-4</v>
      </c>
      <c r="DV86" s="41">
        <v>2.6633951787668009</v>
      </c>
      <c r="DW86" s="41">
        <v>0</v>
      </c>
      <c r="DX86" s="4">
        <f t="shared" si="3"/>
        <v>2016.7284774878563</v>
      </c>
      <c r="DY86" s="4">
        <f>SUM(CB$8:CB$133)</f>
        <v>2016.7284774878563</v>
      </c>
      <c r="DZ86" s="29">
        <f t="shared" si="4"/>
        <v>0</v>
      </c>
      <c r="EA86" s="5"/>
      <c r="EB86" s="5"/>
      <c r="EC86" s="5"/>
      <c r="ED86" s="5"/>
      <c r="EE86" s="5"/>
      <c r="EF86" s="5"/>
    </row>
    <row r="87" spans="1:136" outlineLevel="1" x14ac:dyDescent="0.25">
      <c r="A87" s="3" t="s">
        <v>105</v>
      </c>
      <c r="B87" s="61">
        <v>1.8530638934403402E-5</v>
      </c>
      <c r="C87" s="60">
        <v>3.273128589922156E-11</v>
      </c>
      <c r="D87" s="60">
        <v>2.9320877401602139E-10</v>
      </c>
      <c r="E87" s="60">
        <v>1.033807387502822E-6</v>
      </c>
      <c r="F87" s="60">
        <v>1.4061292047905683E-11</v>
      </c>
      <c r="G87" s="60">
        <v>1.2821144258303497E-6</v>
      </c>
      <c r="H87" s="60">
        <v>1.2810356430670377E-7</v>
      </c>
      <c r="I87" s="60">
        <v>4.5115049404392243E-6</v>
      </c>
      <c r="J87" s="60">
        <v>262.1962946110587</v>
      </c>
      <c r="K87" s="60">
        <v>7.0245378384021686</v>
      </c>
      <c r="L87" s="60">
        <v>6.3331961140116544</v>
      </c>
      <c r="M87" s="60">
        <v>5.5629004906827824</v>
      </c>
      <c r="N87" s="60">
        <v>0.70801770208624537</v>
      </c>
      <c r="O87" s="60">
        <v>0.99919618975916313</v>
      </c>
      <c r="P87" s="60">
        <v>0.32491212629632527</v>
      </c>
      <c r="Q87" s="60">
        <v>0.90216637775283604</v>
      </c>
      <c r="R87" s="60">
        <v>0.71569742657343915</v>
      </c>
      <c r="S87" s="60">
        <v>5.8439768922584095E-7</v>
      </c>
      <c r="T87" s="60">
        <v>4.286025629848831E-6</v>
      </c>
      <c r="U87" s="60">
        <v>3.6220648849664001E-8</v>
      </c>
      <c r="V87" s="60">
        <v>2.2267404784724507E-6</v>
      </c>
      <c r="W87" s="60">
        <v>1.6519739305243681E-6</v>
      </c>
      <c r="X87" s="60">
        <v>12.079345974719775</v>
      </c>
      <c r="Y87" s="60">
        <v>3.0682524771007138</v>
      </c>
      <c r="Z87" s="60">
        <v>0.19962773951345511</v>
      </c>
      <c r="AA87" s="60">
        <v>0.44351190234797955</v>
      </c>
      <c r="AB87" s="60">
        <v>7.1681476585760051E-9</v>
      </c>
      <c r="AC87" s="60">
        <v>7.606738277604938E-2</v>
      </c>
      <c r="AD87" s="60">
        <v>1.3949221930260595E-2</v>
      </c>
      <c r="AE87" s="60">
        <v>4.8696586891106798E-6</v>
      </c>
      <c r="AF87" s="60">
        <v>0.11315160722761999</v>
      </c>
      <c r="AG87" s="60">
        <v>0.11906340998348371</v>
      </c>
      <c r="AH87" s="60">
        <v>0.40531007751189685</v>
      </c>
      <c r="AI87" s="60">
        <v>5.5169597112325556E-3</v>
      </c>
      <c r="AJ87" s="60">
        <v>0.2656657324455437</v>
      </c>
      <c r="AK87" s="60">
        <v>7.4269189141922305E-6</v>
      </c>
      <c r="AL87" s="60">
        <v>0.97696654879208944</v>
      </c>
      <c r="AM87" s="60">
        <v>8.9982241040454783E-2</v>
      </c>
      <c r="AN87" s="60">
        <v>9.2770488174233976E-3</v>
      </c>
      <c r="AO87" s="60">
        <v>5.0386322446790875E-5</v>
      </c>
      <c r="AP87" s="60">
        <v>1.798694988899133</v>
      </c>
      <c r="AQ87" s="60">
        <v>5.8179574399370517E-6</v>
      </c>
      <c r="AR87" s="60">
        <v>0.5341387364596426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1">
        <v>0</v>
      </c>
      <c r="CK87" s="40">
        <v>0</v>
      </c>
      <c r="CL87" s="40"/>
      <c r="CM87" s="40"/>
      <c r="CN87" s="40"/>
      <c r="CO87" s="40">
        <v>0</v>
      </c>
      <c r="CP87" s="40">
        <v>0</v>
      </c>
      <c r="CQ87" s="40">
        <v>0</v>
      </c>
      <c r="CR87" s="40">
        <v>0</v>
      </c>
      <c r="CS87" s="40">
        <v>0</v>
      </c>
      <c r="CT87" s="60">
        <v>0.33104593141891381</v>
      </c>
      <c r="CU87" s="60">
        <v>0.74050870458440454</v>
      </c>
      <c r="CV87" s="60">
        <v>1.2808530452711353</v>
      </c>
      <c r="CW87" s="60">
        <v>1.7240542172435469</v>
      </c>
      <c r="CX87" s="60">
        <v>2.2527397220944163</v>
      </c>
      <c r="CY87" s="60">
        <v>0.58654585261639902</v>
      </c>
      <c r="CZ87" s="60">
        <v>0.95072202138771666</v>
      </c>
      <c r="DA87" s="60">
        <v>1.1123411454819796</v>
      </c>
      <c r="DB87" s="60">
        <v>1.282432176705496</v>
      </c>
      <c r="DC87" s="60">
        <v>1.7261945951916244</v>
      </c>
      <c r="DD87" s="60">
        <v>1.346384175307414E-2</v>
      </c>
      <c r="DE87" s="60">
        <v>2.700348683084608E-2</v>
      </c>
      <c r="DF87" s="60">
        <v>5.5514737092242826E-2</v>
      </c>
      <c r="DG87" s="60">
        <v>0.11968588594174995</v>
      </c>
      <c r="DH87" s="60">
        <v>0.3828777334482612</v>
      </c>
      <c r="DI87" s="60">
        <v>0.23050940159684907</v>
      </c>
      <c r="DJ87" s="60">
        <v>0.58079567700557977</v>
      </c>
      <c r="DK87" s="60">
        <v>1.0067285287914856</v>
      </c>
      <c r="DL87" s="60">
        <v>1.798603223708533</v>
      </c>
      <c r="DM87" s="60">
        <v>5.9167666271801194</v>
      </c>
      <c r="DN87" s="41">
        <v>2.8364479272738493E-4</v>
      </c>
      <c r="DO87" s="40">
        <v>0</v>
      </c>
      <c r="DP87" s="40">
        <v>0</v>
      </c>
      <c r="DQ87" s="40">
        <v>0</v>
      </c>
      <c r="DR87" s="40">
        <v>0</v>
      </c>
      <c r="DS87" s="40">
        <v>0</v>
      </c>
      <c r="DT87" s="40">
        <v>0</v>
      </c>
      <c r="DU87" s="41">
        <v>5.4145845453130049E-4</v>
      </c>
      <c r="DV87" s="41">
        <v>3358.7616595654836</v>
      </c>
      <c r="DW87" s="41">
        <v>1.6171015010057468E-3</v>
      </c>
      <c r="DX87" s="4">
        <f t="shared" si="3"/>
        <v>3685.8490320313695</v>
      </c>
      <c r="DY87" s="4">
        <f>SUM(CC$8:CC$133)</f>
        <v>3685.8490320313699</v>
      </c>
      <c r="DZ87" s="29">
        <f t="shared" si="4"/>
        <v>0</v>
      </c>
      <c r="EA87" s="5"/>
      <c r="EB87" s="5"/>
      <c r="EC87" s="5"/>
      <c r="ED87" s="5"/>
      <c r="EE87" s="5"/>
      <c r="EF87" s="5"/>
    </row>
    <row r="88" spans="1:136" outlineLevel="1" x14ac:dyDescent="0.25">
      <c r="A88" s="3" t="s">
        <v>106</v>
      </c>
      <c r="B88" s="61">
        <v>46.957076950032061</v>
      </c>
      <c r="C88" s="60">
        <v>1.4492759658274225E-11</v>
      </c>
      <c r="D88" s="60">
        <v>2.1834840687362866E-4</v>
      </c>
      <c r="E88" s="60">
        <v>0.63735174977917208</v>
      </c>
      <c r="F88" s="60">
        <v>0.12802996975082842</v>
      </c>
      <c r="G88" s="60">
        <v>5.6769466024576278E-7</v>
      </c>
      <c r="H88" s="60">
        <v>4.5894931462213276E-3</v>
      </c>
      <c r="I88" s="60">
        <v>1.997604279899597E-6</v>
      </c>
      <c r="J88" s="60">
        <v>0.67135711239443674</v>
      </c>
      <c r="K88" s="60">
        <v>1.9395586374306164</v>
      </c>
      <c r="L88" s="60">
        <v>3.1323453091981808</v>
      </c>
      <c r="M88" s="60">
        <v>0.11693182598932672</v>
      </c>
      <c r="N88" s="60">
        <v>5.7019736236938623E-2</v>
      </c>
      <c r="O88" s="60">
        <v>0.67091383070413191</v>
      </c>
      <c r="P88" s="60">
        <v>0.12790037365104046</v>
      </c>
      <c r="Q88" s="60">
        <v>4.5019273779709659</v>
      </c>
      <c r="R88" s="60">
        <v>1.325124171270722</v>
      </c>
      <c r="S88" s="60">
        <v>1.896651863072167E-3</v>
      </c>
      <c r="T88" s="60">
        <v>1.8977665446403929E-6</v>
      </c>
      <c r="U88" s="60">
        <v>2.3854726971878179E-5</v>
      </c>
      <c r="V88" s="60">
        <v>1.7104969896990739E-3</v>
      </c>
      <c r="W88" s="60">
        <v>4.4582887541893648</v>
      </c>
      <c r="X88" s="60">
        <v>8.2156714041049792</v>
      </c>
      <c r="Y88" s="60">
        <v>13.539016081921389</v>
      </c>
      <c r="Z88" s="60">
        <v>0.21754786548242541</v>
      </c>
      <c r="AA88" s="60">
        <v>1.0451509233653788</v>
      </c>
      <c r="AB88" s="60">
        <v>6.7524443579349268E-7</v>
      </c>
      <c r="AC88" s="60">
        <v>2.7285629177051511</v>
      </c>
      <c r="AD88" s="60">
        <v>4.8945348738698082E-2</v>
      </c>
      <c r="AE88" s="60">
        <v>1.5691708814285334</v>
      </c>
      <c r="AF88" s="60">
        <v>2.1556675658634748E-2</v>
      </c>
      <c r="AG88" s="60">
        <v>0.20228192313499196</v>
      </c>
      <c r="AH88" s="60">
        <v>0.93435169405141782</v>
      </c>
      <c r="AI88" s="60">
        <v>1.3093273465117224E-3</v>
      </c>
      <c r="AJ88" s="60">
        <v>0.16013059565196044</v>
      </c>
      <c r="AK88" s="60">
        <v>7.0847948353046142E-2</v>
      </c>
      <c r="AL88" s="60">
        <v>0.25266807195340896</v>
      </c>
      <c r="AM88" s="60">
        <v>8.1597775960676966E-2</v>
      </c>
      <c r="AN88" s="60">
        <v>1.2635772052300211E-2</v>
      </c>
      <c r="AO88" s="60">
        <v>207.95550552275725</v>
      </c>
      <c r="AP88" s="60">
        <v>1.4485162892459413</v>
      </c>
      <c r="AQ88" s="60">
        <v>0.70425452585861303</v>
      </c>
      <c r="AR88" s="60">
        <v>2.2073889993661338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1">
        <v>0</v>
      </c>
      <c r="CK88" s="40">
        <v>0</v>
      </c>
      <c r="CL88" s="40"/>
      <c r="CM88" s="40"/>
      <c r="CN88" s="40"/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60">
        <v>1.5639224721664853</v>
      </c>
      <c r="CU88" s="60">
        <v>3.4983006707578497</v>
      </c>
      <c r="CV88" s="60">
        <v>6.0509877057137507</v>
      </c>
      <c r="CW88" s="60">
        <v>8.1447523672134565</v>
      </c>
      <c r="CX88" s="60">
        <v>10.642360896039252</v>
      </c>
      <c r="CY88" s="60">
        <v>2.7709515592929841</v>
      </c>
      <c r="CZ88" s="60">
        <v>4.4913874266900189</v>
      </c>
      <c r="DA88" s="60">
        <v>5.2549061898402387</v>
      </c>
      <c r="DB88" s="60">
        <v>6.0584478159350601</v>
      </c>
      <c r="DC88" s="60">
        <v>8.1548639102177187</v>
      </c>
      <c r="DD88" s="60">
        <v>6.3605689364841483E-2</v>
      </c>
      <c r="DE88" s="60">
        <v>0.12756948771610579</v>
      </c>
      <c r="DF88" s="60">
        <v>0.26226192994683789</v>
      </c>
      <c r="DG88" s="60">
        <v>0.56541835697293608</v>
      </c>
      <c r="DH88" s="60">
        <v>1.8087855327669922</v>
      </c>
      <c r="DI88" s="60">
        <v>1.088969230516768</v>
      </c>
      <c r="DJ88" s="60">
        <v>2.7437866616060704</v>
      </c>
      <c r="DK88" s="60">
        <v>4.7559725709353788</v>
      </c>
      <c r="DL88" s="60">
        <v>8.4969357213134717</v>
      </c>
      <c r="DM88" s="60">
        <v>27.951904592665869</v>
      </c>
      <c r="DN88" s="41">
        <v>1.8539698868836588E-4</v>
      </c>
      <c r="DO88" s="40">
        <v>0</v>
      </c>
      <c r="DP88" s="40">
        <v>0</v>
      </c>
      <c r="DQ88" s="40">
        <v>0</v>
      </c>
      <c r="DR88" s="40">
        <v>0</v>
      </c>
      <c r="DS88" s="40">
        <v>0</v>
      </c>
      <c r="DT88" s="40">
        <v>0</v>
      </c>
      <c r="DU88" s="41">
        <v>3.5391013529531188E-4</v>
      </c>
      <c r="DV88" s="41">
        <v>7.8375644899009243E-5</v>
      </c>
      <c r="DW88" s="41">
        <v>0</v>
      </c>
      <c r="DX88" s="4">
        <f t="shared" si="3"/>
        <v>410.64608879663353</v>
      </c>
      <c r="DY88" s="4">
        <f>SUM(CD$8:CD$133)</f>
        <v>410.64608879663342</v>
      </c>
      <c r="DZ88" s="29">
        <f t="shared" si="4"/>
        <v>0</v>
      </c>
      <c r="EA88" s="5"/>
      <c r="EB88" s="5"/>
      <c r="EC88" s="5"/>
      <c r="ED88" s="5"/>
      <c r="EE88" s="5"/>
      <c r="EF88" s="5"/>
    </row>
    <row r="89" spans="1:136" outlineLevel="1" x14ac:dyDescent="0.25">
      <c r="A89" s="3" t="s">
        <v>107</v>
      </c>
      <c r="B89" s="61">
        <v>21.538023300262715</v>
      </c>
      <c r="C89" s="60">
        <v>3.8043329258127756E-5</v>
      </c>
      <c r="D89" s="60">
        <v>3.4079436920407742E-4</v>
      </c>
      <c r="E89" s="60">
        <v>1.2015866090122136</v>
      </c>
      <c r="F89" s="60">
        <v>1.6343334778237148E-5</v>
      </c>
      <c r="G89" s="60">
        <v>1.4901920260217933</v>
      </c>
      <c r="H89" s="60">
        <v>0.14889381648692235</v>
      </c>
      <c r="I89" s="60">
        <v>5.2436885134073679</v>
      </c>
      <c r="J89" s="60">
        <v>15.503120396447834</v>
      </c>
      <c r="K89" s="60">
        <v>12.570710431397902</v>
      </c>
      <c r="L89" s="60">
        <v>14.439408506406606</v>
      </c>
      <c r="M89" s="60">
        <v>7.9668641837581555</v>
      </c>
      <c r="N89" s="60">
        <v>20.348811237340431</v>
      </c>
      <c r="O89" s="60">
        <v>12.898048789250483</v>
      </c>
      <c r="P89" s="60">
        <v>7.2992872214553737</v>
      </c>
      <c r="Q89" s="60">
        <v>6.4230406930171524</v>
      </c>
      <c r="R89" s="60">
        <v>20.538058522064567</v>
      </c>
      <c r="S89" s="60">
        <v>0.67924107159616753</v>
      </c>
      <c r="T89" s="60">
        <v>4.9816155939352127</v>
      </c>
      <c r="U89" s="60">
        <v>4.2098989766960838E-2</v>
      </c>
      <c r="V89" s="60">
        <v>2.588123835273576</v>
      </c>
      <c r="W89" s="60">
        <v>1.9200769672870395</v>
      </c>
      <c r="X89" s="60">
        <v>7.331079360436032</v>
      </c>
      <c r="Y89" s="60">
        <v>16.507423125586367</v>
      </c>
      <c r="Z89" s="60">
        <v>3.7783870928850276</v>
      </c>
      <c r="AA89" s="60">
        <v>4.2497058027517625</v>
      </c>
      <c r="AB89" s="60">
        <v>8.331484512576745E-3</v>
      </c>
      <c r="AC89" s="60">
        <v>7.3162295010832281</v>
      </c>
      <c r="AD89" s="60">
        <v>1.5430425989077075</v>
      </c>
      <c r="AE89" s="60">
        <v>5.6599679418322877</v>
      </c>
      <c r="AF89" s="60">
        <v>1.0517382091516376</v>
      </c>
      <c r="AG89" s="60">
        <v>2.260611347619454</v>
      </c>
      <c r="AH89" s="60">
        <v>2.9993269201302666</v>
      </c>
      <c r="AI89" s="60">
        <v>0.23045762689376245</v>
      </c>
      <c r="AJ89" s="60">
        <v>3.3274056276872628</v>
      </c>
      <c r="AK89" s="60">
        <v>8.6322524112244974</v>
      </c>
      <c r="AL89" s="60">
        <v>12.619567988780878</v>
      </c>
      <c r="AM89" s="60">
        <v>0.483906107750666</v>
      </c>
      <c r="AN89" s="60">
        <v>3.9749075757095027</v>
      </c>
      <c r="AO89" s="60">
        <v>58.563646440638387</v>
      </c>
      <c r="AP89" s="60">
        <v>7.5893329223844006</v>
      </c>
      <c r="AQ89" s="60">
        <v>6.7621685007665278</v>
      </c>
      <c r="AR89" s="60">
        <v>3.6164091287709432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1">
        <v>0</v>
      </c>
      <c r="CK89" s="40">
        <v>0</v>
      </c>
      <c r="CL89" s="40"/>
      <c r="CM89" s="40"/>
      <c r="CN89" s="40"/>
      <c r="CO89" s="40">
        <v>0</v>
      </c>
      <c r="CP89" s="40">
        <v>0</v>
      </c>
      <c r="CQ89" s="40">
        <v>0</v>
      </c>
      <c r="CR89" s="40">
        <v>0</v>
      </c>
      <c r="CS89" s="40">
        <v>0</v>
      </c>
      <c r="CT89" s="60">
        <v>0</v>
      </c>
      <c r="CU89" s="60">
        <v>1.3576984359710913</v>
      </c>
      <c r="CV89" s="60">
        <v>0</v>
      </c>
      <c r="CW89" s="60">
        <v>8.2595097751412432</v>
      </c>
      <c r="CX89" s="60">
        <v>4.2297221288216829</v>
      </c>
      <c r="CY89" s="60">
        <v>0</v>
      </c>
      <c r="CZ89" s="60">
        <v>1.6837499782033871</v>
      </c>
      <c r="DA89" s="60">
        <v>1.0336690638299364E-2</v>
      </c>
      <c r="DB89" s="60">
        <v>0.49554080790028465</v>
      </c>
      <c r="DC89" s="60">
        <v>5.1299841396501957</v>
      </c>
      <c r="DD89" s="60">
        <v>0</v>
      </c>
      <c r="DE89" s="60">
        <v>0</v>
      </c>
      <c r="DF89" s="60">
        <v>0</v>
      </c>
      <c r="DG89" s="60">
        <v>0</v>
      </c>
      <c r="DH89" s="60">
        <v>0.34891158017031793</v>
      </c>
      <c r="DI89" s="60">
        <v>0.7997821696098617</v>
      </c>
      <c r="DJ89" s="60">
        <v>0.56799162435506212</v>
      </c>
      <c r="DK89" s="60">
        <v>0.80847941125369738</v>
      </c>
      <c r="DL89" s="60">
        <v>6.3106448933332171</v>
      </c>
      <c r="DM89" s="60">
        <v>128.4357416380256</v>
      </c>
      <c r="DN89" s="41">
        <v>2.0154060727228888E-4</v>
      </c>
      <c r="DO89" s="40">
        <v>0</v>
      </c>
      <c r="DP89" s="40">
        <v>0</v>
      </c>
      <c r="DQ89" s="40">
        <v>0</v>
      </c>
      <c r="DR89" s="40">
        <v>0</v>
      </c>
      <c r="DS89" s="40">
        <v>0</v>
      </c>
      <c r="DT89" s="40">
        <v>0</v>
      </c>
      <c r="DU89" s="41">
        <v>3.8472719590461801E-4</v>
      </c>
      <c r="DV89" s="41">
        <v>4.9303957818078539</v>
      </c>
      <c r="DW89" s="41">
        <v>707.05835614743796</v>
      </c>
      <c r="DX89" s="4">
        <f t="shared" si="3"/>
        <v>1186.7546150708479</v>
      </c>
      <c r="DY89" s="4">
        <f>SUM(CE$8:CE$133)</f>
        <v>1186.7546150708479</v>
      </c>
      <c r="DZ89" s="29">
        <f t="shared" si="4"/>
        <v>0</v>
      </c>
      <c r="EA89" s="5"/>
      <c r="EB89" s="5"/>
      <c r="EC89" s="5"/>
      <c r="ED89" s="5"/>
      <c r="EE89" s="5"/>
      <c r="EF89" s="5"/>
    </row>
    <row r="90" spans="1:136" outlineLevel="1" x14ac:dyDescent="0.25">
      <c r="A90" s="3" t="s">
        <v>108</v>
      </c>
      <c r="B90" s="61">
        <v>6.3265664554021582E-6</v>
      </c>
      <c r="C90" s="60">
        <v>1.1174825441541573E-11</v>
      </c>
      <c r="D90" s="60">
        <v>1.0010474008402378E-10</v>
      </c>
      <c r="E90" s="60">
        <v>3.5295335267579473E-7</v>
      </c>
      <c r="F90" s="60">
        <v>4.8006816659048485E-12</v>
      </c>
      <c r="G90" s="60">
        <v>4.3772814025241901E-7</v>
      </c>
      <c r="H90" s="60">
        <v>4.3735983180568042E-8</v>
      </c>
      <c r="I90" s="60">
        <v>1.5402780185076641E-6</v>
      </c>
      <c r="J90" s="60">
        <v>4.5538775813763397E-6</v>
      </c>
      <c r="K90" s="60">
        <v>3.6925131813227196E-6</v>
      </c>
      <c r="L90" s="60">
        <v>4.2414234685764472E-6</v>
      </c>
      <c r="M90" s="60">
        <v>2.3401820583551173E-6</v>
      </c>
      <c r="N90" s="60">
        <v>5.9772479947079446E-6</v>
      </c>
      <c r="O90" s="60">
        <v>3.7886653604473113E-6</v>
      </c>
      <c r="P90" s="60">
        <v>2.1440883891625224E-6</v>
      </c>
      <c r="Q90" s="60">
        <v>1.8867002428040679E-6</v>
      </c>
      <c r="R90" s="60">
        <v>6.0328373822120805E-6</v>
      </c>
      <c r="S90" s="60">
        <v>1.9951987788216918E-7</v>
      </c>
      <c r="T90" s="60">
        <v>1.4632968713481939E-6</v>
      </c>
      <c r="U90" s="60">
        <v>1.2366132803966489E-8</v>
      </c>
      <c r="V90" s="60">
        <v>7.6023399224704002E-7</v>
      </c>
      <c r="W90" s="60">
        <v>5.6400229323181606E-7</v>
      </c>
      <c r="X90" s="60">
        <v>2.1534269936025157E-6</v>
      </c>
      <c r="Y90" s="60">
        <v>4.8488808817562808E-6</v>
      </c>
      <c r="Z90" s="60">
        <v>1.1098612302587323E-6</v>
      </c>
      <c r="AA90" s="60">
        <v>1.2483061143633025E-6</v>
      </c>
      <c r="AB90" s="60">
        <v>2.4472854219787083E-9</v>
      </c>
      <c r="AC90" s="60">
        <v>2.1490650045406933E-6</v>
      </c>
      <c r="AD90" s="60">
        <v>4.5325243683746164E-7</v>
      </c>
      <c r="AE90" s="60">
        <v>1.6625556960471342E-6</v>
      </c>
      <c r="AF90" s="60">
        <v>3.0893697072945078E-7</v>
      </c>
      <c r="AG90" s="60">
        <v>6.6403066433567489E-7</v>
      </c>
      <c r="AH90" s="60">
        <v>8.8102054757501161E-7</v>
      </c>
      <c r="AI90" s="60">
        <v>6.7694489478980202E-8</v>
      </c>
      <c r="AJ90" s="60">
        <v>9.7739019659180219E-7</v>
      </c>
      <c r="AK90" s="60">
        <v>2.5356328098480191E-6</v>
      </c>
      <c r="AL90" s="60">
        <v>3.7068645718530007E-6</v>
      </c>
      <c r="AM90" s="60">
        <v>1.4214229904850452E-7</v>
      </c>
      <c r="AN90" s="60">
        <v>1.1675870427487596E-6</v>
      </c>
      <c r="AO90" s="60">
        <v>1.7202451492976905E-5</v>
      </c>
      <c r="AP90" s="60">
        <v>2.2292862449011546E-6</v>
      </c>
      <c r="AQ90" s="60">
        <v>1.9863154480942952E-6</v>
      </c>
      <c r="AR90" s="60">
        <v>1.062281917153153E-6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0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1">
        <v>0</v>
      </c>
      <c r="CK90" s="40">
        <v>0</v>
      </c>
      <c r="CL90" s="40"/>
      <c r="CM90" s="40"/>
      <c r="CN90" s="40"/>
      <c r="CO90" s="40">
        <v>0</v>
      </c>
      <c r="CP90" s="40">
        <v>0</v>
      </c>
      <c r="CQ90" s="40">
        <v>0</v>
      </c>
      <c r="CR90" s="40">
        <v>0</v>
      </c>
      <c r="CS90" s="40">
        <v>0</v>
      </c>
      <c r="CT90" s="60">
        <v>6.2286127763720192</v>
      </c>
      <c r="CU90" s="60">
        <v>13.932634539925948</v>
      </c>
      <c r="CV90" s="60">
        <v>24.09918650332337</v>
      </c>
      <c r="CW90" s="60">
        <v>32.437994566658766</v>
      </c>
      <c r="CX90" s="60">
        <v>42.385186112202341</v>
      </c>
      <c r="CY90" s="60">
        <v>11.035831118285094</v>
      </c>
      <c r="CZ90" s="60">
        <v>17.887787666842893</v>
      </c>
      <c r="DA90" s="60">
        <v>20.928643468709627</v>
      </c>
      <c r="DB90" s="60">
        <v>24.128897782919747</v>
      </c>
      <c r="DC90" s="60">
        <v>32.478265671567137</v>
      </c>
      <c r="DD90" s="60">
        <v>0.25332151463939534</v>
      </c>
      <c r="DE90" s="60">
        <v>0.50806926507235706</v>
      </c>
      <c r="DF90" s="60">
        <v>1.0445070242899885</v>
      </c>
      <c r="DG90" s="60">
        <v>2.2518840063460641</v>
      </c>
      <c r="DH90" s="60">
        <v>7.2038255601649972</v>
      </c>
      <c r="DI90" s="60">
        <v>4.33702295541329</v>
      </c>
      <c r="DJ90" s="60">
        <v>10.92764184943524</v>
      </c>
      <c r="DK90" s="60">
        <v>18.941547325147393</v>
      </c>
      <c r="DL90" s="60">
        <v>33.84063042490186</v>
      </c>
      <c r="DM90" s="60">
        <v>111.32367055806115</v>
      </c>
      <c r="DN90" s="41">
        <v>11485.154972822524</v>
      </c>
      <c r="DO90" s="40">
        <v>0</v>
      </c>
      <c r="DP90" s="40">
        <v>0</v>
      </c>
      <c r="DQ90" s="40">
        <v>0</v>
      </c>
      <c r="DR90" s="40">
        <v>0</v>
      </c>
      <c r="DS90" s="40">
        <v>0</v>
      </c>
      <c r="DT90" s="40">
        <v>0</v>
      </c>
      <c r="DU90" s="41">
        <v>5.3426766803128887E-4</v>
      </c>
      <c r="DV90" s="41">
        <v>1.1831696482979113E-4</v>
      </c>
      <c r="DW90" s="41">
        <v>0</v>
      </c>
      <c r="DX90" s="4">
        <f t="shared" si="3"/>
        <v>11901.330879015199</v>
      </c>
      <c r="DY90" s="4">
        <f>SUM(CF$8:CF$133)</f>
        <v>11901.330879015197</v>
      </c>
      <c r="DZ90" s="29">
        <f t="shared" si="4"/>
        <v>0</v>
      </c>
      <c r="EA90" s="5"/>
      <c r="EB90" s="5"/>
      <c r="EC90" s="5"/>
      <c r="ED90" s="5"/>
      <c r="EE90" s="5"/>
      <c r="EF90" s="5"/>
    </row>
    <row r="91" spans="1:136" outlineLevel="1" x14ac:dyDescent="0.25">
      <c r="A91" s="3" t="s">
        <v>109</v>
      </c>
      <c r="B91" s="61">
        <v>4.6293702753825143E-5</v>
      </c>
      <c r="C91" s="60">
        <v>8.1770111949882942E-11</v>
      </c>
      <c r="D91" s="60">
        <v>7.3250144677475574E-10</v>
      </c>
      <c r="E91" s="60">
        <v>2.5826833101211055E-6</v>
      </c>
      <c r="F91" s="60">
        <v>3.5128269279044463E-11</v>
      </c>
      <c r="G91" s="60">
        <v>3.2030101247932069E-6</v>
      </c>
      <c r="H91" s="60">
        <v>3.2003150828814023E-7</v>
      </c>
      <c r="I91" s="60">
        <v>1.1270753772950308E-5</v>
      </c>
      <c r="J91" s="60">
        <v>0.49053610210570847</v>
      </c>
      <c r="K91" s="60">
        <v>1.9708770451662624E-2</v>
      </c>
      <c r="L91" s="60">
        <v>2.5766609578861441</v>
      </c>
      <c r="M91" s="60">
        <v>0.79807390606964512</v>
      </c>
      <c r="N91" s="60">
        <v>0.25034027307105505</v>
      </c>
      <c r="O91" s="60">
        <v>7.0274377089648149E-2</v>
      </c>
      <c r="P91" s="60">
        <v>0.31191315727946572</v>
      </c>
      <c r="Q91" s="60">
        <v>0.9167053668003553</v>
      </c>
      <c r="R91" s="60">
        <v>2.4121906463139282E-2</v>
      </c>
      <c r="S91" s="60">
        <v>6.6104693940062097E-4</v>
      </c>
      <c r="T91" s="60">
        <v>1.0707455755080525E-5</v>
      </c>
      <c r="U91" s="60">
        <v>8.3497561146744347E-6</v>
      </c>
      <c r="V91" s="60">
        <v>5.5628984076167768E-6</v>
      </c>
      <c r="W91" s="60">
        <v>1.5609381910508766</v>
      </c>
      <c r="X91" s="60">
        <v>0.33070772435441204</v>
      </c>
      <c r="Y91" s="60">
        <v>4.2989271308495813E-3</v>
      </c>
      <c r="Z91" s="60">
        <v>0.30953617734256594</v>
      </c>
      <c r="AA91" s="60">
        <v>3.3649388443234104E-2</v>
      </c>
      <c r="AB91" s="60">
        <v>1.660052513284763E-8</v>
      </c>
      <c r="AC91" s="60">
        <v>16.486532812101714</v>
      </c>
      <c r="AD91" s="60">
        <v>4.0459906474610285E-3</v>
      </c>
      <c r="AE91" s="60">
        <v>0.20177586325677482</v>
      </c>
      <c r="AF91" s="60">
        <v>5.8278009838893816E-3</v>
      </c>
      <c r="AG91" s="60">
        <v>4.8589449602528086E-6</v>
      </c>
      <c r="AH91" s="60">
        <v>2.4168998701047918E-2</v>
      </c>
      <c r="AI91" s="60">
        <v>2.0821419582615715E-4</v>
      </c>
      <c r="AJ91" s="60">
        <v>2.4183325585032216E-2</v>
      </c>
      <c r="AK91" s="60">
        <v>1.855411342304296E-5</v>
      </c>
      <c r="AL91" s="60">
        <v>1.7597620477430367E-2</v>
      </c>
      <c r="AM91" s="60">
        <v>7.377696018542183E-3</v>
      </c>
      <c r="AN91" s="60">
        <v>4.0697938791865675E-4</v>
      </c>
      <c r="AO91" s="60">
        <v>1.5467705569522316</v>
      </c>
      <c r="AP91" s="60">
        <v>0.23222595672279539</v>
      </c>
      <c r="AQ91" s="60">
        <v>2.4774746419395702E-2</v>
      </c>
      <c r="AR91" s="60">
        <v>0.55690506166457809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1">
        <v>0</v>
      </c>
      <c r="CK91" s="40">
        <v>0</v>
      </c>
      <c r="CL91" s="40"/>
      <c r="CM91" s="40"/>
      <c r="CN91" s="40"/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60">
        <v>2.2103483807445228</v>
      </c>
      <c r="CU91" s="60">
        <v>11.300907219768483</v>
      </c>
      <c r="CV91" s="60">
        <v>27.831501397441262</v>
      </c>
      <c r="CW91" s="60">
        <v>42.204951894989534</v>
      </c>
      <c r="CX91" s="60">
        <v>52.894637340347664</v>
      </c>
      <c r="CY91" s="60">
        <v>3.9659005690784843</v>
      </c>
      <c r="CZ91" s="60">
        <v>11.573022961938168</v>
      </c>
      <c r="DA91" s="60">
        <v>16.272423095841578</v>
      </c>
      <c r="DB91" s="60">
        <v>26.225810292348871</v>
      </c>
      <c r="DC91" s="60">
        <v>30.044485936341236</v>
      </c>
      <c r="DD91" s="60">
        <v>0.12228032972845382</v>
      </c>
      <c r="DE91" s="60">
        <v>0.33746886445986823</v>
      </c>
      <c r="DF91" s="60">
        <v>0.89775315583991266</v>
      </c>
      <c r="DG91" s="60">
        <v>4.2741033038282961</v>
      </c>
      <c r="DH91" s="60">
        <v>12.813959676269892</v>
      </c>
      <c r="DI91" s="60">
        <v>1.1056813963393708</v>
      </c>
      <c r="DJ91" s="60">
        <v>5.0094346283368179</v>
      </c>
      <c r="DK91" s="60">
        <v>12.435575543855141</v>
      </c>
      <c r="DL91" s="60">
        <v>29.587503144818893</v>
      </c>
      <c r="DM91" s="60">
        <v>116.04434906938427</v>
      </c>
      <c r="DN91" s="41">
        <v>3285.5835608421789</v>
      </c>
      <c r="DO91" s="40">
        <v>0</v>
      </c>
      <c r="DP91" s="40">
        <v>0</v>
      </c>
      <c r="DQ91" s="40">
        <v>0</v>
      </c>
      <c r="DR91" s="40">
        <v>0</v>
      </c>
      <c r="DS91" s="40">
        <v>0</v>
      </c>
      <c r="DT91" s="40">
        <v>0</v>
      </c>
      <c r="DU91" s="41">
        <v>5.3413855437767319E-4</v>
      </c>
      <c r="DV91" s="41">
        <v>1.1828837179201619E-4</v>
      </c>
      <c r="DW91" s="41">
        <v>0</v>
      </c>
      <c r="DX91" s="4">
        <f t="shared" si="3"/>
        <v>3719.5673510871989</v>
      </c>
      <c r="DY91" s="4">
        <f>SUM(CG$8:CG$133)</f>
        <v>3719.5673510871984</v>
      </c>
      <c r="DZ91" s="29">
        <f t="shared" si="4"/>
        <v>0</v>
      </c>
      <c r="EA91" s="5"/>
      <c r="EB91" s="5"/>
      <c r="EC91" s="5"/>
      <c r="ED91" s="5"/>
      <c r="EE91" s="5"/>
      <c r="EF91" s="5"/>
    </row>
    <row r="92" spans="1:136" outlineLevel="1" x14ac:dyDescent="0.25">
      <c r="A92" s="3" t="s">
        <v>110</v>
      </c>
      <c r="B92" s="61">
        <v>7.8176989126692829E-5</v>
      </c>
      <c r="C92" s="60">
        <v>1.3808662458451221E-10</v>
      </c>
      <c r="D92" s="60">
        <v>1.2369880617308191E-9</v>
      </c>
      <c r="E92" s="60">
        <v>4.3614226783003441E-6</v>
      </c>
      <c r="F92" s="60">
        <v>5.9321725463847928E-11</v>
      </c>
      <c r="G92" s="60">
        <v>5.408979468118997E-6</v>
      </c>
      <c r="H92" s="60">
        <v>5.4044283034961516E-7</v>
      </c>
      <c r="I92" s="60">
        <v>1.9033119900627518E-5</v>
      </c>
      <c r="J92" s="60">
        <v>5.6271982705493962E-5</v>
      </c>
      <c r="K92" s="60">
        <v>4.5628156261591866E-5</v>
      </c>
      <c r="L92" s="60">
        <v>5.2411006621366999E-5</v>
      </c>
      <c r="M92" s="60">
        <v>2.891748448706994E-5</v>
      </c>
      <c r="N92" s="60">
        <v>7.3860482583064277E-5</v>
      </c>
      <c r="O92" s="60">
        <v>4.681630277280293E-5</v>
      </c>
      <c r="P92" s="60">
        <v>2.6494367184446366E-5</v>
      </c>
      <c r="Q92" s="60">
        <v>2.3313837830799457E-5</v>
      </c>
      <c r="R92" s="60">
        <v>7.4547397195137948E-5</v>
      </c>
      <c r="S92" s="60">
        <v>2.064901924872538E-3</v>
      </c>
      <c r="T92" s="60">
        <v>1.8081868641849163E-5</v>
      </c>
      <c r="U92" s="60">
        <v>4.1085652543708254E-5</v>
      </c>
      <c r="V92" s="60">
        <v>9.3941642697659893E-6</v>
      </c>
      <c r="W92" s="60">
        <v>7.6807230389652483</v>
      </c>
      <c r="X92" s="60">
        <v>2.6609763740052055E-5</v>
      </c>
      <c r="Y92" s="60">
        <v>5.9917320183368075E-5</v>
      </c>
      <c r="Z92" s="60">
        <v>1.3714486355547062E-5</v>
      </c>
      <c r="AA92" s="60">
        <v>1.5425241197938279E-5</v>
      </c>
      <c r="AB92" s="60">
        <v>4.7657117329879877E-7</v>
      </c>
      <c r="AC92" s="60">
        <v>2.6555862911876051E-5</v>
      </c>
      <c r="AD92" s="60">
        <v>2.1998016262271335E-2</v>
      </c>
      <c r="AE92" s="60">
        <v>1.0970536286438972</v>
      </c>
      <c r="AF92" s="60">
        <v>9.9280921026875246E-3</v>
      </c>
      <c r="AG92" s="60">
        <v>8.2053857161705311E-6</v>
      </c>
      <c r="AH92" s="60">
        <v>1.0886716239162042E-5</v>
      </c>
      <c r="AI92" s="60">
        <v>8.3649660605656552E-7</v>
      </c>
      <c r="AJ92" s="60">
        <v>0.33592740760104173</v>
      </c>
      <c r="AK92" s="60">
        <v>3.1332657295571362E-5</v>
      </c>
      <c r="AL92" s="60">
        <v>0.2635248115137061</v>
      </c>
      <c r="AM92" s="60">
        <v>0.10953584837955928</v>
      </c>
      <c r="AN92" s="60">
        <v>3.6153762225765444E-3</v>
      </c>
      <c r="AO92" s="60">
        <v>2.1256962568860362E-4</v>
      </c>
      <c r="AP92" s="60">
        <v>3.0346432716066483</v>
      </c>
      <c r="AQ92" s="60">
        <v>2.1596317048506326</v>
      </c>
      <c r="AR92" s="60">
        <v>0.94045536132351282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1">
        <v>0</v>
      </c>
      <c r="CK92" s="40">
        <v>0</v>
      </c>
      <c r="CL92" s="40"/>
      <c r="CM92" s="40"/>
      <c r="CN92" s="40"/>
      <c r="CO92" s="40">
        <v>0</v>
      </c>
      <c r="CP92" s="40">
        <v>0</v>
      </c>
      <c r="CQ92" s="40">
        <v>0</v>
      </c>
      <c r="CR92" s="40">
        <v>0</v>
      </c>
      <c r="CS92" s="40">
        <v>0</v>
      </c>
      <c r="CT92" s="60">
        <v>5.079160798631575</v>
      </c>
      <c r="CU92" s="60">
        <v>11.285300426964282</v>
      </c>
      <c r="CV92" s="60">
        <v>19.024271299484546</v>
      </c>
      <c r="CW92" s="60">
        <v>30.003201959693371</v>
      </c>
      <c r="CX92" s="60">
        <v>53.276859551593873</v>
      </c>
      <c r="CY92" s="60">
        <v>10.487420334715072</v>
      </c>
      <c r="CZ92" s="60">
        <v>14.474219776644668</v>
      </c>
      <c r="DA92" s="60">
        <v>16.574057690055039</v>
      </c>
      <c r="DB92" s="60">
        <v>20.956370087272965</v>
      </c>
      <c r="DC92" s="60">
        <v>28.610447351431478</v>
      </c>
      <c r="DD92" s="60">
        <v>0.17027516987530505</v>
      </c>
      <c r="DE92" s="60">
        <v>0.31601013280577622</v>
      </c>
      <c r="DF92" s="60">
        <v>1.0314911398375006</v>
      </c>
      <c r="DG92" s="60">
        <v>1.5394992055434098</v>
      </c>
      <c r="DH92" s="60">
        <v>8.2056999174960872</v>
      </c>
      <c r="DI92" s="60">
        <v>3.0138365029189638</v>
      </c>
      <c r="DJ92" s="60">
        <v>6.2331332003655753</v>
      </c>
      <c r="DK92" s="60">
        <v>9.9959650530588195</v>
      </c>
      <c r="DL92" s="60">
        <v>17.657746929989894</v>
      </c>
      <c r="DM92" s="60">
        <v>102.81106813786255</v>
      </c>
      <c r="DN92" s="41">
        <v>936.45845634361535</v>
      </c>
      <c r="DO92" s="40">
        <v>0</v>
      </c>
      <c r="DP92" s="40">
        <v>0</v>
      </c>
      <c r="DQ92" s="40">
        <v>0</v>
      </c>
      <c r="DR92" s="40">
        <v>0</v>
      </c>
      <c r="DS92" s="40">
        <v>0</v>
      </c>
      <c r="DT92" s="40">
        <v>0</v>
      </c>
      <c r="DU92" s="41">
        <v>5.3393900476650532E-4</v>
      </c>
      <c r="DV92" s="41">
        <v>1.1824418026454959E-4</v>
      </c>
      <c r="DW92" s="41">
        <v>0</v>
      </c>
      <c r="DX92" s="4">
        <f t="shared" si="3"/>
        <v>1312.8652555276562</v>
      </c>
      <c r="DY92" s="4">
        <f>SUM(CH$8:CH$133)</f>
        <v>1312.8652555276562</v>
      </c>
      <c r="DZ92" s="29">
        <f t="shared" si="4"/>
        <v>0</v>
      </c>
      <c r="EA92" s="5"/>
      <c r="EB92" s="5"/>
      <c r="EC92" s="5"/>
      <c r="ED92" s="5"/>
      <c r="EE92" s="5"/>
      <c r="EF92" s="5"/>
    </row>
    <row r="93" spans="1:136" x14ac:dyDescent="0.25">
      <c r="A93" s="3" t="s">
        <v>69</v>
      </c>
      <c r="B93" s="61">
        <v>36.016478078801484</v>
      </c>
      <c r="C93" s="60">
        <v>2.0000374235525639E-2</v>
      </c>
      <c r="D93" s="60">
        <v>6.2057720024611032E-2</v>
      </c>
      <c r="E93" s="60">
        <v>1.0563736787439935</v>
      </c>
      <c r="F93" s="60">
        <v>3.609648386581058E-3</v>
      </c>
      <c r="G93" s="60">
        <v>1.6885408474397732E-6</v>
      </c>
      <c r="H93" s="60">
        <v>1.687120093781083E-7</v>
      </c>
      <c r="I93" s="60">
        <v>5.9416384543246643E-6</v>
      </c>
      <c r="J93" s="60">
        <v>44.020145993618193</v>
      </c>
      <c r="K93" s="60">
        <v>15.883987995050653</v>
      </c>
      <c r="L93" s="60">
        <v>246.66564394630112</v>
      </c>
      <c r="M93" s="60">
        <v>120.79374034876481</v>
      </c>
      <c r="N93" s="60">
        <v>69.643616692774529</v>
      </c>
      <c r="O93" s="60">
        <v>55.101739346822711</v>
      </c>
      <c r="P93" s="60">
        <v>29.042925806504911</v>
      </c>
      <c r="Q93" s="60">
        <v>119.62736897081957</v>
      </c>
      <c r="R93" s="60">
        <v>0.38967401605194207</v>
      </c>
      <c r="S93" s="60">
        <v>7.6965000122213949E-7</v>
      </c>
      <c r="T93" s="60">
        <v>5.6446828796006266E-6</v>
      </c>
      <c r="U93" s="60">
        <v>1.1197321816326545E-5</v>
      </c>
      <c r="V93" s="60">
        <v>2.9326105211812486E-6</v>
      </c>
      <c r="W93" s="60">
        <v>2.0932739855567291</v>
      </c>
      <c r="X93" s="60">
        <v>74.76260306205269</v>
      </c>
      <c r="Y93" s="60">
        <v>31.690520683509071</v>
      </c>
      <c r="Z93" s="60">
        <v>4.3702305307782137</v>
      </c>
      <c r="AA93" s="60">
        <v>4.5635272378408756</v>
      </c>
      <c r="AB93" s="60">
        <v>9.440428933748724E-9</v>
      </c>
      <c r="AC93" s="60">
        <v>8.2900405760473814E-6</v>
      </c>
      <c r="AD93" s="60">
        <v>0.24748968930390711</v>
      </c>
      <c r="AE93" s="60">
        <v>1.7286347459298976</v>
      </c>
      <c r="AF93" s="60">
        <v>1.1917275733293454E-6</v>
      </c>
      <c r="AG93" s="60">
        <v>3.0476431047036096E-2</v>
      </c>
      <c r="AH93" s="60">
        <v>2.0494583682430827</v>
      </c>
      <c r="AI93" s="60">
        <v>5.7907177599368469E-3</v>
      </c>
      <c r="AJ93" s="60">
        <v>3.7702928349106229E-6</v>
      </c>
      <c r="AK93" s="60">
        <v>9.7812299000651632E-6</v>
      </c>
      <c r="AL93" s="60">
        <v>8.3876271839797484E-2</v>
      </c>
      <c r="AM93" s="60">
        <v>7.1499650506040222E-2</v>
      </c>
      <c r="AN93" s="60">
        <v>1.7121894107649194E-2</v>
      </c>
      <c r="AO93" s="60">
        <v>145.69395473030539</v>
      </c>
      <c r="AP93" s="60">
        <v>8.5994948439471112E-6</v>
      </c>
      <c r="AQ93" s="60">
        <v>7.662232471674676E-6</v>
      </c>
      <c r="AR93" s="60">
        <v>8.6759957073074698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1">
        <v>0</v>
      </c>
      <c r="CK93" s="40">
        <v>0</v>
      </c>
      <c r="CL93" s="40"/>
      <c r="CM93" s="40"/>
      <c r="CN93" s="40"/>
      <c r="CO93" s="40">
        <v>0</v>
      </c>
      <c r="CP93" s="40">
        <v>0</v>
      </c>
      <c r="CQ93" s="40">
        <v>0</v>
      </c>
      <c r="CR93" s="40">
        <v>0</v>
      </c>
      <c r="CS93" s="40">
        <v>0</v>
      </c>
      <c r="CT93" s="60">
        <v>20.915221508843537</v>
      </c>
      <c r="CU93" s="60">
        <v>46.784757387671441</v>
      </c>
      <c r="CV93" s="60">
        <v>80.923287736234727</v>
      </c>
      <c r="CW93" s="60">
        <v>108.92438910924027</v>
      </c>
      <c r="CX93" s="60">
        <v>142.32632338185385</v>
      </c>
      <c r="CY93" s="60">
        <v>37.057505524940517</v>
      </c>
      <c r="CZ93" s="60">
        <v>60.065869365713944</v>
      </c>
      <c r="DA93" s="60">
        <v>70.276838478091477</v>
      </c>
      <c r="DB93" s="60">
        <v>81.023056017934096</v>
      </c>
      <c r="DC93" s="60">
        <v>109.05961650413623</v>
      </c>
      <c r="DD93" s="60">
        <v>0.85063492977721922</v>
      </c>
      <c r="DE93" s="60">
        <v>1.7060590539733695</v>
      </c>
      <c r="DF93" s="60">
        <v>3.5073774153115398</v>
      </c>
      <c r="DG93" s="60">
        <v>7.5616601153336598</v>
      </c>
      <c r="DH93" s="60">
        <v>24.189913984294964</v>
      </c>
      <c r="DI93" s="60">
        <v>14.563402648100391</v>
      </c>
      <c r="DJ93" s="60">
        <v>36.694213953588005</v>
      </c>
      <c r="DK93" s="60">
        <v>63.604316442425514</v>
      </c>
      <c r="DL93" s="60">
        <v>113.63433668901079</v>
      </c>
      <c r="DM93" s="60">
        <v>373.81666070684395</v>
      </c>
      <c r="DN93" s="41">
        <v>5.851347692631346E-4</v>
      </c>
      <c r="DO93" s="40">
        <v>0</v>
      </c>
      <c r="DP93" s="40">
        <v>0</v>
      </c>
      <c r="DQ93" s="40">
        <v>0</v>
      </c>
      <c r="DR93" s="40">
        <v>0</v>
      </c>
      <c r="DS93" s="40">
        <v>0</v>
      </c>
      <c r="DT93" s="40">
        <v>0</v>
      </c>
      <c r="DU93" s="41">
        <v>1.1169821409774731E-3</v>
      </c>
      <c r="DV93" s="41">
        <v>159.12635016608399</v>
      </c>
      <c r="DW93" s="41">
        <v>20.583711980664749</v>
      </c>
      <c r="DX93" s="4">
        <f t="shared" si="3"/>
        <v>2591.609089187582</v>
      </c>
      <c r="DY93" s="4">
        <f>SUM(CI$8:CI$133)</f>
        <v>2591.6090891875824</v>
      </c>
      <c r="DZ93" s="29">
        <f t="shared" si="4"/>
        <v>0</v>
      </c>
      <c r="EA93" s="5"/>
      <c r="EB93" s="5"/>
      <c r="EC93" s="5"/>
      <c r="ED93" s="5"/>
      <c r="EE93" s="5"/>
      <c r="EF93" s="5"/>
    </row>
    <row r="94" spans="1:136" x14ac:dyDescent="0.25">
      <c r="A94" s="3" t="s">
        <v>10</v>
      </c>
      <c r="B94" s="43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1">
        <v>2873.9436076671573</v>
      </c>
      <c r="AT94" s="41">
        <v>348.84717817228369</v>
      </c>
      <c r="AU94" s="41">
        <v>456.17472601748653</v>
      </c>
      <c r="AV94" s="41">
        <v>799.60385738493255</v>
      </c>
      <c r="AW94" s="41">
        <v>3034.8051487521357</v>
      </c>
      <c r="AX94" s="41">
        <v>271.38731468939022</v>
      </c>
      <c r="AY94" s="41">
        <v>96.845820144438591</v>
      </c>
      <c r="AZ94" s="41">
        <v>763.07924786331762</v>
      </c>
      <c r="BA94" s="41">
        <v>824.76414810885751</v>
      </c>
      <c r="BB94" s="41">
        <v>553.35198429579236</v>
      </c>
      <c r="BC94" s="41">
        <v>5472.4008284041856</v>
      </c>
      <c r="BD94" s="41">
        <v>819.32766790905646</v>
      </c>
      <c r="BE94" s="41">
        <v>693.46976668119612</v>
      </c>
      <c r="BF94" s="41">
        <v>1462.6307458448732</v>
      </c>
      <c r="BG94" s="41">
        <v>580.13760445301614</v>
      </c>
      <c r="BH94" s="41">
        <v>5595.9878183675019</v>
      </c>
      <c r="BI94" s="41">
        <v>854.30808693418419</v>
      </c>
      <c r="BJ94" s="41">
        <v>32.17637559334392</v>
      </c>
      <c r="BK94" s="41">
        <v>0</v>
      </c>
      <c r="BL94" s="41">
        <v>0</v>
      </c>
      <c r="BM94" s="41">
        <v>0</v>
      </c>
      <c r="BN94" s="41">
        <v>0</v>
      </c>
      <c r="BO94" s="41">
        <v>0</v>
      </c>
      <c r="BP94" s="41">
        <v>0</v>
      </c>
      <c r="BQ94" s="41">
        <v>0</v>
      </c>
      <c r="BR94" s="41">
        <v>0</v>
      </c>
      <c r="BS94" s="41">
        <v>0</v>
      </c>
      <c r="BT94" s="41">
        <v>0</v>
      </c>
      <c r="BU94" s="41">
        <v>0</v>
      </c>
      <c r="BV94" s="41">
        <v>0</v>
      </c>
      <c r="BW94" s="41">
        <v>0</v>
      </c>
      <c r="BX94" s="41">
        <v>0</v>
      </c>
      <c r="BY94" s="41">
        <v>0</v>
      </c>
      <c r="BZ94" s="41">
        <v>0</v>
      </c>
      <c r="CA94" s="41">
        <v>0</v>
      </c>
      <c r="CB94" s="41">
        <v>0</v>
      </c>
      <c r="CC94" s="41">
        <v>0</v>
      </c>
      <c r="CD94" s="41">
        <v>0</v>
      </c>
      <c r="CE94" s="41">
        <v>0</v>
      </c>
      <c r="CF94" s="41">
        <v>0</v>
      </c>
      <c r="CG94" s="41">
        <v>0</v>
      </c>
      <c r="CH94" s="41">
        <v>0</v>
      </c>
      <c r="CI94" s="41">
        <v>0</v>
      </c>
      <c r="CJ94" s="41">
        <v>0</v>
      </c>
      <c r="CK94" s="40">
        <v>0</v>
      </c>
      <c r="CL94" s="40"/>
      <c r="CM94" s="40"/>
      <c r="CN94" s="40"/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>
        <v>0</v>
      </c>
      <c r="DO94" s="40">
        <v>0</v>
      </c>
      <c r="DP94" s="40">
        <v>0</v>
      </c>
      <c r="DQ94" s="40">
        <v>0</v>
      </c>
      <c r="DR94" s="40">
        <v>0</v>
      </c>
      <c r="DS94" s="40">
        <v>0</v>
      </c>
      <c r="DT94" s="40">
        <v>0</v>
      </c>
      <c r="DU94" s="40">
        <v>0</v>
      </c>
      <c r="DV94" s="40">
        <v>0</v>
      </c>
      <c r="DW94" s="40">
        <v>0</v>
      </c>
      <c r="DX94" s="4">
        <f t="shared" si="3"/>
        <v>25533.241927283143</v>
      </c>
      <c r="DY94" s="4">
        <f>SUM(CJ$8:CJ$133)</f>
        <v>25533.241927283147</v>
      </c>
      <c r="DZ94" s="29">
        <f t="shared" si="4"/>
        <v>0</v>
      </c>
    </row>
    <row r="95" spans="1:136" x14ac:dyDescent="0.25">
      <c r="A95" s="11" t="s">
        <v>176</v>
      </c>
      <c r="B95" s="61">
        <v>489.01709589134867</v>
      </c>
      <c r="C95" s="60">
        <v>45.172773325739357</v>
      </c>
      <c r="D95" s="60">
        <v>56.801123551888807</v>
      </c>
      <c r="E95" s="60">
        <v>201.3818284983389</v>
      </c>
      <c r="F95" s="60">
        <v>389.54237747136523</v>
      </c>
      <c r="G95" s="60">
        <v>135.38137687949902</v>
      </c>
      <c r="H95" s="60">
        <v>12.176681131236183</v>
      </c>
      <c r="I95" s="60">
        <v>589.15336163877623</v>
      </c>
      <c r="J95" s="60">
        <v>0</v>
      </c>
      <c r="K95" s="60">
        <v>35.846860492481518</v>
      </c>
      <c r="L95" s="60">
        <v>306.96192385906147</v>
      </c>
      <c r="M95" s="60">
        <v>103.29030495031087</v>
      </c>
      <c r="N95" s="60">
        <v>11.669853915487536</v>
      </c>
      <c r="O95" s="60">
        <v>22.78243090274449</v>
      </c>
      <c r="P95" s="60">
        <v>96.230484586212469</v>
      </c>
      <c r="Q95" s="60">
        <v>434.06859300607493</v>
      </c>
      <c r="R95" s="60">
        <v>11.115233436616867</v>
      </c>
      <c r="S95" s="60">
        <v>6.6622888046330306</v>
      </c>
      <c r="T95" s="60">
        <v>662.6677665016332</v>
      </c>
      <c r="U95" s="60">
        <v>0.36051348751007628</v>
      </c>
      <c r="V95" s="60">
        <v>79.235610381468859</v>
      </c>
      <c r="W95" s="60">
        <v>1538.8187423888808</v>
      </c>
      <c r="X95" s="60">
        <v>164.52470375745344</v>
      </c>
      <c r="Y95" s="60">
        <v>3.37824989000939</v>
      </c>
      <c r="Z95" s="60">
        <v>6.1436692080625133E-2</v>
      </c>
      <c r="AA95" s="60">
        <v>14.277164444730865</v>
      </c>
      <c r="AB95" s="60">
        <v>0</v>
      </c>
      <c r="AC95" s="60">
        <v>11.321415834039669</v>
      </c>
      <c r="AD95" s="60">
        <v>11.799132524414683</v>
      </c>
      <c r="AE95" s="60">
        <v>31.16335910179771</v>
      </c>
      <c r="AF95" s="60">
        <v>0.5674465073934899</v>
      </c>
      <c r="AG95" s="60">
        <v>0.76563947956881417</v>
      </c>
      <c r="AH95" s="60">
        <v>5.0691788365814689</v>
      </c>
      <c r="AI95" s="60">
        <v>0</v>
      </c>
      <c r="AJ95" s="60">
        <v>1.4706193766877069</v>
      </c>
      <c r="AK95" s="60">
        <v>0</v>
      </c>
      <c r="AL95" s="60">
        <v>68.114303132248565</v>
      </c>
      <c r="AM95" s="60">
        <v>17.135664662416907</v>
      </c>
      <c r="AN95" s="60">
        <v>115.81630076133895</v>
      </c>
      <c r="AO95" s="60">
        <v>247.80606539434612</v>
      </c>
      <c r="AP95" s="60">
        <v>23.712034860125836</v>
      </c>
      <c r="AQ95" s="60">
        <v>42.033102698600658</v>
      </c>
      <c r="AR95" s="60">
        <v>229.32985396273543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1">
        <v>0</v>
      </c>
      <c r="CL95" s="41"/>
      <c r="CM95" s="41"/>
      <c r="CN95" s="41"/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183.26009450209494</v>
      </c>
      <c r="DX95" s="4">
        <f t="shared" si="3"/>
        <v>6399.9429915199762</v>
      </c>
      <c r="DY95" s="4">
        <f>SUM(CK$8:CK$133)</f>
        <v>6399.942991519978</v>
      </c>
      <c r="DZ95" s="29">
        <f t="shared" si="4"/>
        <v>0</v>
      </c>
    </row>
    <row r="96" spans="1:136" outlineLevel="1" x14ac:dyDescent="0.25">
      <c r="A96" s="11" t="s">
        <v>177</v>
      </c>
      <c r="B96" s="61">
        <v>605.80333770277673</v>
      </c>
      <c r="C96" s="60">
        <v>52.901287320563824</v>
      </c>
      <c r="D96" s="60">
        <v>55.968498521492641</v>
      </c>
      <c r="E96" s="60">
        <v>275.85959055800538</v>
      </c>
      <c r="F96" s="60">
        <v>533.60822848586452</v>
      </c>
      <c r="G96" s="60">
        <v>227.79746045907572</v>
      </c>
      <c r="H96" s="60">
        <v>17.043781763058025</v>
      </c>
      <c r="I96" s="60">
        <v>567.65015190949418</v>
      </c>
      <c r="J96" s="60">
        <v>43.371600105937461</v>
      </c>
      <c r="K96" s="60">
        <v>57.915003246382042</v>
      </c>
      <c r="L96" s="60">
        <v>477.87161823612996</v>
      </c>
      <c r="M96" s="60">
        <v>268.67834965604749</v>
      </c>
      <c r="N96" s="60">
        <v>124.29450623103543</v>
      </c>
      <c r="O96" s="60">
        <v>135.58799566422798</v>
      </c>
      <c r="P96" s="60">
        <v>129.35423202627101</v>
      </c>
      <c r="Q96" s="60">
        <v>709.86925113326663</v>
      </c>
      <c r="R96" s="60">
        <v>23.42465790179471</v>
      </c>
      <c r="S96" s="60">
        <v>10.614329682155626</v>
      </c>
      <c r="T96" s="60">
        <v>1171.5559259572381</v>
      </c>
      <c r="U96" s="60">
        <v>0.27826007067481223</v>
      </c>
      <c r="V96" s="60">
        <v>161.32226885490613</v>
      </c>
      <c r="W96" s="60">
        <v>2441.2295763568345</v>
      </c>
      <c r="X96" s="60">
        <v>421.29988855905452</v>
      </c>
      <c r="Y96" s="60">
        <v>9.7146281892926929</v>
      </c>
      <c r="Z96" s="60">
        <v>0.81620819976753167</v>
      </c>
      <c r="AA96" s="60">
        <v>24.873969109428998</v>
      </c>
      <c r="AB96" s="60">
        <v>0.15936046105336946</v>
      </c>
      <c r="AC96" s="60">
        <v>14.978112691067706</v>
      </c>
      <c r="AD96" s="60">
        <v>16.864345265212751</v>
      </c>
      <c r="AE96" s="60">
        <v>86.566237102965147</v>
      </c>
      <c r="AF96" s="60">
        <v>0.71827106599128776</v>
      </c>
      <c r="AG96" s="60">
        <v>0.17329023632865623</v>
      </c>
      <c r="AH96" s="60">
        <v>17.805983071297945</v>
      </c>
      <c r="AI96" s="60">
        <v>0.40723881743966656</v>
      </c>
      <c r="AJ96" s="60">
        <v>4.0249628824196373</v>
      </c>
      <c r="AK96" s="60">
        <v>0</v>
      </c>
      <c r="AL96" s="60">
        <v>132.71614847824864</v>
      </c>
      <c r="AM96" s="60">
        <v>30.948579832872451</v>
      </c>
      <c r="AN96" s="60">
        <v>48.391891504948802</v>
      </c>
      <c r="AO96" s="60">
        <v>341.08236579521827</v>
      </c>
      <c r="AP96" s="60">
        <v>50.948730307840492</v>
      </c>
      <c r="AQ96" s="60">
        <v>43.77056986442301</v>
      </c>
      <c r="AR96" s="60">
        <v>258.37374059313731</v>
      </c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>
        <v>282.89686998462389</v>
      </c>
      <c r="DX96" s="4">
        <f t="shared" si="3"/>
        <v>9879.5313038558634</v>
      </c>
      <c r="DY96" s="4">
        <f>SUM(CL$8:CL$133)</f>
        <v>9879.5313038558688</v>
      </c>
      <c r="DZ96" s="29">
        <f t="shared" si="4"/>
        <v>0</v>
      </c>
    </row>
    <row r="97" spans="1:130" outlineLevel="1" x14ac:dyDescent="0.25">
      <c r="A97" s="11" t="s">
        <v>178</v>
      </c>
      <c r="B97" s="61">
        <v>483.32799567359621</v>
      </c>
      <c r="C97" s="60">
        <v>45.430137103612708</v>
      </c>
      <c r="D97" s="60">
        <v>32.778102066784911</v>
      </c>
      <c r="E97" s="60">
        <v>193.13852260955019</v>
      </c>
      <c r="F97" s="60">
        <v>373.59696174996145</v>
      </c>
      <c r="G97" s="60">
        <v>222.49535153284273</v>
      </c>
      <c r="H97" s="60">
        <v>16.315516792915886</v>
      </c>
      <c r="I97" s="60">
        <v>263.47210483163576</v>
      </c>
      <c r="J97" s="60">
        <v>102.27919463471069</v>
      </c>
      <c r="K97" s="60">
        <v>75.815064840884062</v>
      </c>
      <c r="L97" s="60">
        <v>673.50587117522366</v>
      </c>
      <c r="M97" s="60">
        <v>455.68781246565885</v>
      </c>
      <c r="N97" s="60">
        <v>246.62508236855049</v>
      </c>
      <c r="O97" s="60">
        <v>154.51719617605687</v>
      </c>
      <c r="P97" s="60">
        <v>128.68423975293874</v>
      </c>
      <c r="Q97" s="60">
        <v>1249.0704360275595</v>
      </c>
      <c r="R97" s="60">
        <v>79.022612836262752</v>
      </c>
      <c r="S97" s="60">
        <v>16.671513063703632</v>
      </c>
      <c r="T97" s="60">
        <v>1449.6034042488336</v>
      </c>
      <c r="U97" s="60">
        <v>0.82349045040429991</v>
      </c>
      <c r="V97" s="60">
        <v>297.04373358069063</v>
      </c>
      <c r="W97" s="60">
        <v>3655.6793839013894</v>
      </c>
      <c r="X97" s="60">
        <v>887.07137075752826</v>
      </c>
      <c r="Y97" s="60">
        <v>51.599978233686869</v>
      </c>
      <c r="Z97" s="60">
        <v>3.1724078951275909</v>
      </c>
      <c r="AA97" s="60">
        <v>50.855916265345506</v>
      </c>
      <c r="AB97" s="60">
        <v>0.5448005672636439</v>
      </c>
      <c r="AC97" s="60">
        <v>80.065253869178107</v>
      </c>
      <c r="AD97" s="60">
        <v>22.40968745387643</v>
      </c>
      <c r="AE97" s="60">
        <v>115.47401610248772</v>
      </c>
      <c r="AF97" s="60">
        <v>14.569654343796472</v>
      </c>
      <c r="AG97" s="60">
        <v>5.8840870199990238</v>
      </c>
      <c r="AH97" s="60">
        <v>52.690886193737128</v>
      </c>
      <c r="AI97" s="60">
        <v>1.0495187477766095</v>
      </c>
      <c r="AJ97" s="60">
        <v>10.575367891440346</v>
      </c>
      <c r="AK97" s="60">
        <v>0</v>
      </c>
      <c r="AL97" s="60">
        <v>253.48129826563343</v>
      </c>
      <c r="AM97" s="60">
        <v>60.572851915979584</v>
      </c>
      <c r="AN97" s="60">
        <v>144.43951855795299</v>
      </c>
      <c r="AO97" s="60">
        <v>1451.0167567125413</v>
      </c>
      <c r="AP97" s="60">
        <v>236.4997620651294</v>
      </c>
      <c r="AQ97" s="60">
        <v>126.3865077517419</v>
      </c>
      <c r="AR97" s="60">
        <v>256.07369553257269</v>
      </c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>
        <v>413.88227396941534</v>
      </c>
      <c r="DX97" s="4">
        <f t="shared" si="3"/>
        <v>14453.899337995981</v>
      </c>
      <c r="DY97" s="4">
        <f>SUM(CM$8:CM$133)</f>
        <v>14453.899337995985</v>
      </c>
      <c r="DZ97" s="29">
        <f t="shared" si="4"/>
        <v>0</v>
      </c>
    </row>
    <row r="98" spans="1:130" x14ac:dyDescent="0.25">
      <c r="A98" s="11" t="s">
        <v>179</v>
      </c>
      <c r="B98" s="61">
        <v>33.00185549680382</v>
      </c>
      <c r="C98" s="60">
        <v>0.12371972253661916</v>
      </c>
      <c r="D98" s="60">
        <v>3.8976925132698677</v>
      </c>
      <c r="E98" s="60">
        <v>5.9898012664708933</v>
      </c>
      <c r="F98" s="60">
        <v>11.586355349540947</v>
      </c>
      <c r="G98" s="60">
        <v>13.729073086773189</v>
      </c>
      <c r="H98" s="60">
        <v>0.7830366124129583</v>
      </c>
      <c r="I98" s="60">
        <v>37.28506329177916</v>
      </c>
      <c r="J98" s="60">
        <v>101.29073463966746</v>
      </c>
      <c r="K98" s="60">
        <v>9.6914831442966705</v>
      </c>
      <c r="L98" s="60">
        <v>248.05577027574049</v>
      </c>
      <c r="M98" s="60">
        <v>115.1805516458563</v>
      </c>
      <c r="N98" s="60">
        <v>105.25794010074853</v>
      </c>
      <c r="O98" s="60">
        <v>100.77990663811141</v>
      </c>
      <c r="P98" s="60">
        <v>50.699740027766239</v>
      </c>
      <c r="Q98" s="60">
        <v>624.19441819539759</v>
      </c>
      <c r="R98" s="60">
        <v>59.367765525352475</v>
      </c>
      <c r="S98" s="60">
        <v>8.1019678211549433</v>
      </c>
      <c r="T98" s="60">
        <v>602.73355936569567</v>
      </c>
      <c r="U98" s="60">
        <v>0.81859682105413301</v>
      </c>
      <c r="V98" s="60">
        <v>37.477702904230171</v>
      </c>
      <c r="W98" s="60">
        <v>1197.2160938640782</v>
      </c>
      <c r="X98" s="60">
        <v>160.19042690312409</v>
      </c>
      <c r="Y98" s="60">
        <v>90.773148346163183</v>
      </c>
      <c r="Z98" s="60">
        <v>15.507971421161853</v>
      </c>
      <c r="AA98" s="60">
        <v>18.29065179850258</v>
      </c>
      <c r="AB98" s="60">
        <v>0.42603841875522547</v>
      </c>
      <c r="AC98" s="60">
        <v>73.426230348152103</v>
      </c>
      <c r="AD98" s="60">
        <v>3.9136294009245836</v>
      </c>
      <c r="AE98" s="60">
        <v>579.99144669568273</v>
      </c>
      <c r="AF98" s="60">
        <v>14.979098887446657</v>
      </c>
      <c r="AG98" s="60">
        <v>31.902274116731139</v>
      </c>
      <c r="AH98" s="60">
        <v>284.28172961099233</v>
      </c>
      <c r="AI98" s="60">
        <v>17.311130270854193</v>
      </c>
      <c r="AJ98" s="60">
        <v>4.0495649163965188</v>
      </c>
      <c r="AK98" s="60">
        <v>0</v>
      </c>
      <c r="AL98" s="60">
        <v>577.3723341204086</v>
      </c>
      <c r="AM98" s="60">
        <v>61.12650779897443</v>
      </c>
      <c r="AN98" s="60">
        <v>361.07429847439971</v>
      </c>
      <c r="AO98" s="60">
        <v>3512.7918202250512</v>
      </c>
      <c r="AP98" s="60">
        <v>1391.3644083238837</v>
      </c>
      <c r="AQ98" s="60">
        <v>385.26629961200416</v>
      </c>
      <c r="AR98" s="60">
        <v>62.935373485963765</v>
      </c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>
        <v>324.68604007667142</v>
      </c>
      <c r="DX98" s="4">
        <f t="shared" si="3"/>
        <v>11338.92325156098</v>
      </c>
      <c r="DY98" s="4">
        <f>SUM(CN$8:CN$133)</f>
        <v>11338.923251560986</v>
      </c>
      <c r="DZ98" s="29">
        <f t="shared" si="4"/>
        <v>0</v>
      </c>
    </row>
    <row r="99" spans="1:130" x14ac:dyDescent="0.25">
      <c r="A99" s="4" t="s">
        <v>190</v>
      </c>
      <c r="B99" s="61">
        <v>89.480893303649623</v>
      </c>
      <c r="C99" s="60">
        <v>30.304125375551223</v>
      </c>
      <c r="D99" s="60">
        <v>91.147773806790667</v>
      </c>
      <c r="E99" s="60">
        <v>97.267733292720266</v>
      </c>
      <c r="F99" s="60">
        <v>381.55239959165988</v>
      </c>
      <c r="G99" s="60">
        <v>415.6649766950909</v>
      </c>
      <c r="H99" s="60">
        <v>101.26080358508486</v>
      </c>
      <c r="I99" s="60">
        <v>355.85082527334202</v>
      </c>
      <c r="J99" s="60">
        <v>2096.8749287475739</v>
      </c>
      <c r="K99" s="60">
        <v>519.63822658215884</v>
      </c>
      <c r="L99" s="60">
        <v>2322.5462681124209</v>
      </c>
      <c r="M99" s="60">
        <v>772.85927478002327</v>
      </c>
      <c r="N99" s="60">
        <v>470.45347227637353</v>
      </c>
      <c r="O99" s="60">
        <v>474.61304323658783</v>
      </c>
      <c r="P99" s="60">
        <v>459.23627406627566</v>
      </c>
      <c r="Q99" s="60">
        <v>3002.4327861967172</v>
      </c>
      <c r="R99" s="60">
        <v>787.38321598909067</v>
      </c>
      <c r="S99" s="60">
        <v>103.67960795517492</v>
      </c>
      <c r="T99" s="60">
        <v>1368.2719380210574</v>
      </c>
      <c r="U99" s="60">
        <v>2.126036897630017</v>
      </c>
      <c r="V99" s="60">
        <v>542.83926978076977</v>
      </c>
      <c r="W99" s="60">
        <v>10788.147574446444</v>
      </c>
      <c r="X99" s="60">
        <v>1205.9231907408412</v>
      </c>
      <c r="Y99" s="60">
        <v>335.28061142435342</v>
      </c>
      <c r="Z99" s="60">
        <v>0.15525133799693114</v>
      </c>
      <c r="AA99" s="60">
        <v>240.19099540241436</v>
      </c>
      <c r="AB99" s="60">
        <v>9.186588018484569</v>
      </c>
      <c r="AC99" s="60">
        <v>1043.7660230426211</v>
      </c>
      <c r="AD99" s="60">
        <v>64.822255462441191</v>
      </c>
      <c r="AE99" s="60">
        <v>1434.4757327886707</v>
      </c>
      <c r="AF99" s="60">
        <v>13.150933779505907</v>
      </c>
      <c r="AG99" s="60">
        <v>215.88939989649924</v>
      </c>
      <c r="AH99" s="60">
        <v>544.69408929556289</v>
      </c>
      <c r="AI99" s="60">
        <v>52.488277973568486</v>
      </c>
      <c r="AJ99" s="60">
        <v>323.70692363198663</v>
      </c>
      <c r="AK99" s="60">
        <v>1555.5907165765932</v>
      </c>
      <c r="AL99" s="60">
        <v>1806.7086952805535</v>
      </c>
      <c r="AM99" s="60">
        <v>148.16379495439008</v>
      </c>
      <c r="AN99" s="60">
        <v>231.91924970605359</v>
      </c>
      <c r="AO99" s="60">
        <v>755.16692729316719</v>
      </c>
      <c r="AP99" s="60">
        <v>463.22818675437816</v>
      </c>
      <c r="AQ99" s="60">
        <v>235.08452943759974</v>
      </c>
      <c r="AR99" s="60">
        <v>553.61696703890186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>
        <v>511.63188945100683</v>
      </c>
      <c r="DX99" s="4">
        <f t="shared" si="3"/>
        <v>37018.472677299767</v>
      </c>
      <c r="DY99" s="4">
        <f>SUM(CO$8:CO$133)</f>
        <v>37018.472677299775</v>
      </c>
      <c r="DZ99" s="29">
        <f t="shared" si="4"/>
        <v>0</v>
      </c>
    </row>
    <row r="100" spans="1:130" x14ac:dyDescent="0.25">
      <c r="A100" s="4" t="s">
        <v>157</v>
      </c>
      <c r="B100" s="61">
        <v>805.32803973284672</v>
      </c>
      <c r="C100" s="60">
        <v>272.73712837996089</v>
      </c>
      <c r="D100" s="60">
        <v>364.59109522716267</v>
      </c>
      <c r="E100" s="60">
        <v>389.07093317088118</v>
      </c>
      <c r="F100" s="60">
        <v>1526.2095983666402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v>0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">
        <f t="shared" si="3"/>
        <v>3357.9367948774916</v>
      </c>
      <c r="DY100" s="4">
        <f>SUM(CP$8:CP$133)</f>
        <v>3357.9367948774925</v>
      </c>
      <c r="DZ100" s="29">
        <f t="shared" si="4"/>
        <v>0</v>
      </c>
    </row>
    <row r="101" spans="1:130" x14ac:dyDescent="0.25">
      <c r="A101" s="4" t="s">
        <v>158</v>
      </c>
      <c r="B101" s="61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1662.6599067803641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G101" s="60">
        <v>0</v>
      </c>
      <c r="AH101" s="60">
        <v>0</v>
      </c>
      <c r="AI101" s="60">
        <v>0</v>
      </c>
      <c r="AJ101" s="60">
        <v>0</v>
      </c>
      <c r="AK101" s="60">
        <v>0</v>
      </c>
      <c r="AL101" s="60">
        <v>0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0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">
        <f t="shared" si="3"/>
        <v>1662.6599067803641</v>
      </c>
      <c r="DY101" s="4">
        <f>SUM(CQ$8:CQ$133)</f>
        <v>1662.6599067803645</v>
      </c>
      <c r="DZ101" s="29">
        <f t="shared" si="4"/>
        <v>0</v>
      </c>
    </row>
    <row r="102" spans="1:130" x14ac:dyDescent="0.25">
      <c r="A102" s="4" t="s">
        <v>159</v>
      </c>
      <c r="B102" s="61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1423.4033010933681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>
        <v>0</v>
      </c>
      <c r="AE102" s="60">
        <v>0</v>
      </c>
      <c r="AF102" s="60">
        <v>0</v>
      </c>
      <c r="AG102" s="60">
        <v>0</v>
      </c>
      <c r="AH102" s="60">
        <v>0</v>
      </c>
      <c r="AI102" s="60">
        <v>0</v>
      </c>
      <c r="AJ102" s="60">
        <v>0</v>
      </c>
      <c r="AK102" s="60">
        <v>0</v>
      </c>
      <c r="AL102" s="60">
        <v>0</v>
      </c>
      <c r="AM102" s="60">
        <v>0</v>
      </c>
      <c r="AN102" s="60">
        <v>0</v>
      </c>
      <c r="AO102" s="60">
        <v>0</v>
      </c>
      <c r="AP102" s="60">
        <v>0</v>
      </c>
      <c r="AQ102" s="60">
        <v>0</v>
      </c>
      <c r="AR102" s="6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  <c r="BX102" s="40">
        <v>0</v>
      </c>
      <c r="BY102" s="40">
        <v>0</v>
      </c>
      <c r="BZ102" s="40">
        <v>0</v>
      </c>
      <c r="CA102" s="40">
        <v>0</v>
      </c>
      <c r="CB102" s="40">
        <v>0</v>
      </c>
      <c r="CC102" s="40">
        <v>0</v>
      </c>
      <c r="CD102" s="40">
        <v>0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40">
        <v>0</v>
      </c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">
        <f t="shared" si="3"/>
        <v>1423.4033010933681</v>
      </c>
      <c r="DY102" s="4">
        <f>SUM(CR$8:CR$133)</f>
        <v>1423.4033010933686</v>
      </c>
      <c r="DZ102" s="29">
        <f t="shared" si="4"/>
        <v>0</v>
      </c>
    </row>
    <row r="103" spans="1:130" x14ac:dyDescent="0.25">
      <c r="A103" s="4" t="s">
        <v>160</v>
      </c>
      <c r="B103" s="43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0">
        <v>0</v>
      </c>
      <c r="BZ103" s="40">
        <v>0</v>
      </c>
      <c r="CA103" s="40">
        <v>0</v>
      </c>
      <c r="CB103" s="40">
        <v>0</v>
      </c>
      <c r="CC103" s="40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60"/>
      <c r="CL103" s="60"/>
      <c r="CM103" s="60"/>
      <c r="CN103" s="60"/>
      <c r="CO103" s="60">
        <v>31106.246518316122</v>
      </c>
      <c r="CP103" s="60">
        <v>0</v>
      </c>
      <c r="CQ103" s="60">
        <v>0</v>
      </c>
      <c r="CR103" s="60">
        <v>0</v>
      </c>
      <c r="CS103" s="41">
        <v>0</v>
      </c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>
        <v>995.78365099999996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1423.1160527458158</v>
      </c>
      <c r="DX103" s="4">
        <f t="shared" si="3"/>
        <v>33525.146222061936</v>
      </c>
      <c r="DY103" s="4">
        <f>SUM(CS$8:CS$133)</f>
        <v>33525.146222061943</v>
      </c>
      <c r="DZ103" s="29">
        <f t="shared" si="4"/>
        <v>0</v>
      </c>
    </row>
    <row r="104" spans="1:130" x14ac:dyDescent="0.25">
      <c r="A104" s="4" t="s">
        <v>226</v>
      </c>
      <c r="B104" s="43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0</v>
      </c>
      <c r="CC104" s="40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60">
        <v>455.04834402875468</v>
      </c>
      <c r="CL104" s="60">
        <v>459.59690576834186</v>
      </c>
      <c r="CM104" s="60">
        <v>458.71520071633137</v>
      </c>
      <c r="CN104" s="60">
        <v>33.471732728213311</v>
      </c>
      <c r="CO104" s="60">
        <v>41.705084719154932</v>
      </c>
      <c r="CP104" s="60">
        <v>95.836608210300213</v>
      </c>
      <c r="CQ104" s="60">
        <v>47.452854477833526</v>
      </c>
      <c r="CR104" s="60">
        <v>40.624393139332398</v>
      </c>
      <c r="CS104" s="41">
        <v>0</v>
      </c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>
        <v>23.717205968758662</v>
      </c>
      <c r="DO104" s="41"/>
      <c r="DP104" s="41"/>
      <c r="DQ104" s="41"/>
      <c r="DR104" s="41"/>
      <c r="DS104" s="41"/>
      <c r="DT104" s="41"/>
      <c r="DU104" s="41"/>
      <c r="DV104" s="41"/>
      <c r="DW104" s="41">
        <v>134.8625173446022</v>
      </c>
      <c r="DX104" s="4">
        <f t="shared" ref="DX104:DX133" si="5">SUM(B104:DW104)</f>
        <v>1791.0308471016231</v>
      </c>
      <c r="DY104" s="4">
        <f>SUM(CT$8:CT$133)</f>
        <v>1791.0308471016231</v>
      </c>
      <c r="DZ104" s="29">
        <f t="shared" si="4"/>
        <v>0</v>
      </c>
    </row>
    <row r="105" spans="1:130" outlineLevel="1" x14ac:dyDescent="0.25">
      <c r="A105" s="4" t="s">
        <v>228</v>
      </c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60">
        <v>325.31832786942124</v>
      </c>
      <c r="CL105" s="60">
        <v>766.66365371462064</v>
      </c>
      <c r="CM105" s="60">
        <v>914.47011799189761</v>
      </c>
      <c r="CN105" s="60">
        <v>167.50478900638632</v>
      </c>
      <c r="CO105" s="60">
        <v>185.51777135117894</v>
      </c>
      <c r="CP105" s="60">
        <v>426.31238106237515</v>
      </c>
      <c r="CQ105" s="60">
        <v>211.08571931364955</v>
      </c>
      <c r="CR105" s="60">
        <v>180.71050396983429</v>
      </c>
      <c r="CS105" s="41">
        <v>0</v>
      </c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>
        <v>25.662609839229869</v>
      </c>
      <c r="DO105" s="41"/>
      <c r="DP105" s="41"/>
      <c r="DQ105" s="41"/>
      <c r="DR105" s="41"/>
      <c r="DS105" s="41"/>
      <c r="DT105" s="41"/>
      <c r="DU105" s="41"/>
      <c r="DV105" s="41"/>
      <c r="DW105" s="41">
        <v>226.06989572531023</v>
      </c>
      <c r="DX105" s="4">
        <f t="shared" si="5"/>
        <v>3429.3157698439036</v>
      </c>
      <c r="DY105" s="4">
        <f>SUM(CU$8:CU$133)</f>
        <v>3429.315769843904</v>
      </c>
      <c r="DZ105" s="29">
        <f t="shared" si="4"/>
        <v>0</v>
      </c>
    </row>
    <row r="106" spans="1:130" outlineLevel="1" x14ac:dyDescent="0.25">
      <c r="A106" s="4" t="s">
        <v>230</v>
      </c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60">
        <v>860.57918008173897</v>
      </c>
      <c r="CL106" s="60">
        <v>1356.9871903300461</v>
      </c>
      <c r="CM106" s="60">
        <v>1240.105084791428</v>
      </c>
      <c r="CN106" s="60">
        <v>303.84544431093821</v>
      </c>
      <c r="CO106" s="60">
        <v>157.74380056015283</v>
      </c>
      <c r="CP106" s="60">
        <v>362.48891265154793</v>
      </c>
      <c r="CQ106" s="60">
        <v>179.48395652876525</v>
      </c>
      <c r="CR106" s="60">
        <v>153.65623190557423</v>
      </c>
      <c r="CS106" s="41">
        <v>0</v>
      </c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>
        <v>24.730065423716983</v>
      </c>
      <c r="DO106" s="41"/>
      <c r="DP106" s="41"/>
      <c r="DQ106" s="41"/>
      <c r="DR106" s="41"/>
      <c r="DS106" s="41"/>
      <c r="DT106" s="41"/>
      <c r="DU106" s="41"/>
      <c r="DV106" s="41"/>
      <c r="DW106" s="41">
        <v>274.5533372899659</v>
      </c>
      <c r="DX106" s="4">
        <f t="shared" si="5"/>
        <v>4914.1732038738737</v>
      </c>
      <c r="DY106" s="4">
        <f>SUM(CV$8:CV$133)</f>
        <v>4914.1732038738746</v>
      </c>
      <c r="DZ106" s="29">
        <f t="shared" si="4"/>
        <v>0</v>
      </c>
    </row>
    <row r="107" spans="1:130" outlineLevel="1" x14ac:dyDescent="0.25">
      <c r="A107" s="4" t="s">
        <v>232</v>
      </c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60">
        <v>397.21090382625573</v>
      </c>
      <c r="CL107" s="60">
        <v>664.02427930814451</v>
      </c>
      <c r="CM107" s="60">
        <v>1624.807418530994</v>
      </c>
      <c r="CN107" s="60">
        <v>888.61247478342307</v>
      </c>
      <c r="CO107" s="60">
        <v>439.36218740414927</v>
      </c>
      <c r="CP107" s="60">
        <v>1009.6366450331789</v>
      </c>
      <c r="CQ107" s="60">
        <v>499.9148205153009</v>
      </c>
      <c r="CR107" s="60">
        <v>427.97712441680721</v>
      </c>
      <c r="CS107" s="41">
        <v>0</v>
      </c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>
        <v>86.708264716901368</v>
      </c>
      <c r="DO107" s="41"/>
      <c r="DP107" s="41"/>
      <c r="DQ107" s="41"/>
      <c r="DR107" s="41"/>
      <c r="DS107" s="41"/>
      <c r="DT107" s="41"/>
      <c r="DU107" s="41"/>
      <c r="DV107" s="41"/>
      <c r="DW107" s="41">
        <v>399.90602997058392</v>
      </c>
      <c r="DX107" s="4">
        <f t="shared" si="5"/>
        <v>6438.160148505739</v>
      </c>
      <c r="DY107" s="4">
        <f>SUM(CW$8:CW$133)</f>
        <v>6438.1601485057381</v>
      </c>
      <c r="DZ107" s="29">
        <f t="shared" si="4"/>
        <v>0</v>
      </c>
    </row>
    <row r="108" spans="1:130" outlineLevel="1" x14ac:dyDescent="0.25">
      <c r="A108" s="4" t="s">
        <v>234</v>
      </c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60">
        <v>1892.3439442654314</v>
      </c>
      <c r="CL108" s="60">
        <v>475.15539620765952</v>
      </c>
      <c r="CM108" s="60">
        <v>1363.3654251885821</v>
      </c>
      <c r="CN108" s="60">
        <v>717.06035698547021</v>
      </c>
      <c r="CO108" s="60">
        <v>499.2765971614059</v>
      </c>
      <c r="CP108" s="60">
        <v>1147.3175501967726</v>
      </c>
      <c r="CQ108" s="60">
        <v>568.08659828489658</v>
      </c>
      <c r="CR108" s="60">
        <v>486.33898971645857</v>
      </c>
      <c r="CS108" s="41">
        <v>0</v>
      </c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>
        <v>346.53546680266095</v>
      </c>
      <c r="DO108" s="41"/>
      <c r="DP108" s="41"/>
      <c r="DQ108" s="41"/>
      <c r="DR108" s="41"/>
      <c r="DS108" s="41"/>
      <c r="DT108" s="41"/>
      <c r="DU108" s="41"/>
      <c r="DV108" s="41"/>
      <c r="DW108" s="41">
        <v>164.95097289197719</v>
      </c>
      <c r="DX108" s="4">
        <f t="shared" si="5"/>
        <v>7660.431297701316</v>
      </c>
      <c r="DY108" s="4">
        <f>SUM(CX$8:CX$133)</f>
        <v>7660.431297701316</v>
      </c>
      <c r="DZ108" s="29">
        <f t="shared" si="4"/>
        <v>0</v>
      </c>
    </row>
    <row r="109" spans="1:130" outlineLevel="1" x14ac:dyDescent="0.25">
      <c r="A109" s="4" t="s">
        <v>236</v>
      </c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60">
        <v>388.92694623593144</v>
      </c>
      <c r="CL109" s="60">
        <v>812.60816935254286</v>
      </c>
      <c r="CM109" s="60">
        <v>560.36508100157084</v>
      </c>
      <c r="CN109" s="60">
        <v>111.68153763242698</v>
      </c>
      <c r="CO109" s="60">
        <v>0</v>
      </c>
      <c r="CP109" s="60">
        <v>0</v>
      </c>
      <c r="CQ109" s="60">
        <v>0</v>
      </c>
      <c r="CR109" s="60">
        <v>0</v>
      </c>
      <c r="CS109" s="41">
        <v>818.43328731780377</v>
      </c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>
        <v>14.160161987868378</v>
      </c>
      <c r="DO109" s="41"/>
      <c r="DP109" s="41"/>
      <c r="DQ109" s="41"/>
      <c r="DR109" s="41"/>
      <c r="DS109" s="41"/>
      <c r="DT109" s="41"/>
      <c r="DU109" s="41"/>
      <c r="DV109" s="41"/>
      <c r="DW109" s="41">
        <v>100.28741114666738</v>
      </c>
      <c r="DX109" s="4">
        <f t="shared" si="5"/>
        <v>2806.4625946748115</v>
      </c>
      <c r="DY109" s="4">
        <f>SUM(CY$8:CY$133)</f>
        <v>2806.4625946748115</v>
      </c>
      <c r="DZ109" s="29">
        <f t="shared" si="4"/>
        <v>0</v>
      </c>
    </row>
    <row r="110" spans="1:130" outlineLevel="1" x14ac:dyDescent="0.25">
      <c r="A110" s="4" t="s">
        <v>238</v>
      </c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60">
        <v>381.4480811394551</v>
      </c>
      <c r="CL110" s="60">
        <v>1305.1697526016417</v>
      </c>
      <c r="CM110" s="60">
        <v>857.64321449642239</v>
      </c>
      <c r="CN110" s="60">
        <v>109.89367655274788</v>
      </c>
      <c r="CO110" s="60">
        <v>0</v>
      </c>
      <c r="CP110" s="60">
        <v>0</v>
      </c>
      <c r="CQ110" s="60">
        <v>0</v>
      </c>
      <c r="CR110" s="60">
        <v>0</v>
      </c>
      <c r="CS110" s="41">
        <v>804.51540684134579</v>
      </c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>
        <v>23.105115984479845</v>
      </c>
      <c r="DO110" s="41"/>
      <c r="DP110" s="41"/>
      <c r="DQ110" s="41"/>
      <c r="DR110" s="41"/>
      <c r="DS110" s="41"/>
      <c r="DT110" s="41"/>
      <c r="DU110" s="41"/>
      <c r="DV110" s="41"/>
      <c r="DW110" s="41">
        <v>114.2965043277504</v>
      </c>
      <c r="DX110" s="4">
        <f t="shared" si="5"/>
        <v>3596.0717519438431</v>
      </c>
      <c r="DY110" s="4">
        <f>SUM(CZ$8:CZ$133)</f>
        <v>3596.0717519438431</v>
      </c>
      <c r="DZ110" s="29">
        <f t="shared" si="4"/>
        <v>0</v>
      </c>
    </row>
    <row r="111" spans="1:130" outlineLevel="1" x14ac:dyDescent="0.25">
      <c r="A111" s="4" t="s">
        <v>240</v>
      </c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60">
        <v>433.61634769853521</v>
      </c>
      <c r="CL111" s="60">
        <v>815.6541764774413</v>
      </c>
      <c r="CM111" s="60">
        <v>1099.8264237000192</v>
      </c>
      <c r="CN111" s="60">
        <v>344.54768639185932</v>
      </c>
      <c r="CO111" s="60">
        <v>0</v>
      </c>
      <c r="CP111" s="60">
        <v>0</v>
      </c>
      <c r="CQ111" s="60">
        <v>0</v>
      </c>
      <c r="CR111" s="60">
        <v>0</v>
      </c>
      <c r="CS111" s="41">
        <v>892.62676842428993</v>
      </c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>
        <v>25.654242777629374</v>
      </c>
      <c r="DO111" s="41"/>
      <c r="DP111" s="41"/>
      <c r="DQ111" s="41"/>
      <c r="DR111" s="41"/>
      <c r="DS111" s="41"/>
      <c r="DT111" s="41"/>
      <c r="DU111" s="41"/>
      <c r="DV111" s="41"/>
      <c r="DW111" s="41">
        <v>124.94098180823451</v>
      </c>
      <c r="DX111" s="4">
        <f t="shared" si="5"/>
        <v>3736.8666272780088</v>
      </c>
      <c r="DY111" s="4">
        <f>SUM(DA$8:DA$133)</f>
        <v>3736.8666272780092</v>
      </c>
      <c r="DZ111" s="29">
        <f t="shared" si="4"/>
        <v>0</v>
      </c>
    </row>
    <row r="112" spans="1:130" outlineLevel="1" x14ac:dyDescent="0.25">
      <c r="A112" s="4" t="s">
        <v>242</v>
      </c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60">
        <v>518.6185787126293</v>
      </c>
      <c r="CL112" s="60">
        <v>1071.1925316809748</v>
      </c>
      <c r="CM112" s="60">
        <v>1149.3483690194366</v>
      </c>
      <c r="CN112" s="60">
        <v>264.1315819051793</v>
      </c>
      <c r="CO112" s="60">
        <v>0</v>
      </c>
      <c r="CP112" s="60">
        <v>0</v>
      </c>
      <c r="CQ112" s="60">
        <v>0</v>
      </c>
      <c r="CR112" s="60">
        <v>0</v>
      </c>
      <c r="CS112" s="41">
        <v>1057.4553627176942</v>
      </c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>
        <v>28.348672207120959</v>
      </c>
      <c r="DO112" s="41"/>
      <c r="DP112" s="41"/>
      <c r="DQ112" s="41"/>
      <c r="DR112" s="41"/>
      <c r="DS112" s="41"/>
      <c r="DT112" s="41"/>
      <c r="DU112" s="41"/>
      <c r="DV112" s="41"/>
      <c r="DW112" s="41">
        <v>107.83273863041379</v>
      </c>
      <c r="DX112" s="4">
        <f t="shared" si="5"/>
        <v>4196.9278348734488</v>
      </c>
      <c r="DY112" s="4">
        <f>SUM(DB$8:DB$133)</f>
        <v>4196.9278348734497</v>
      </c>
      <c r="DZ112" s="29">
        <f t="shared" si="4"/>
        <v>0</v>
      </c>
    </row>
    <row r="113" spans="1:130" outlineLevel="1" x14ac:dyDescent="0.25">
      <c r="A113" s="4" t="s">
        <v>244</v>
      </c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60">
        <v>311.23678004987585</v>
      </c>
      <c r="CL113" s="60">
        <v>956.25139259047944</v>
      </c>
      <c r="CM113" s="60">
        <v>1493.1155695954519</v>
      </c>
      <c r="CN113" s="60">
        <v>948.95665806474233</v>
      </c>
      <c r="CO113" s="60">
        <v>0</v>
      </c>
      <c r="CP113" s="60">
        <v>0</v>
      </c>
      <c r="CQ113" s="60">
        <v>0</v>
      </c>
      <c r="CR113" s="60">
        <v>0</v>
      </c>
      <c r="CS113" s="41">
        <v>1271.9792562022355</v>
      </c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>
        <v>32.856075141106814</v>
      </c>
      <c r="DO113" s="41"/>
      <c r="DP113" s="41"/>
      <c r="DQ113" s="41"/>
      <c r="DR113" s="41"/>
      <c r="DS113" s="41"/>
      <c r="DT113" s="41"/>
      <c r="DU113" s="41"/>
      <c r="DV113" s="41"/>
      <c r="DW113" s="41">
        <v>70.377751647587758</v>
      </c>
      <c r="DX113" s="4">
        <f t="shared" si="5"/>
        <v>5084.7734832914794</v>
      </c>
      <c r="DY113" s="4">
        <f>SUM(DC$8:DC$133)</f>
        <v>5084.7734832914794</v>
      </c>
      <c r="DZ113" s="29">
        <f t="shared" si="4"/>
        <v>0</v>
      </c>
    </row>
    <row r="114" spans="1:130" outlineLevel="1" x14ac:dyDescent="0.25">
      <c r="A114" s="4" t="s">
        <v>246</v>
      </c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60">
        <v>8.5372294906543722</v>
      </c>
      <c r="CL114" s="60">
        <v>14.781541255283733</v>
      </c>
      <c r="CM114" s="60">
        <v>14.991138463871946</v>
      </c>
      <c r="CN114" s="60">
        <v>0</v>
      </c>
      <c r="CO114" s="60">
        <v>5.4770469707823697</v>
      </c>
      <c r="CP114" s="60">
        <v>12.586033770774243</v>
      </c>
      <c r="CQ114" s="60">
        <v>6.231890298820641</v>
      </c>
      <c r="CR114" s="60">
        <v>5.3351218654031562</v>
      </c>
      <c r="CS114" s="41">
        <v>0</v>
      </c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>
        <v>0.50509202239268092</v>
      </c>
      <c r="DO114" s="41"/>
      <c r="DP114" s="41"/>
      <c r="DQ114" s="41"/>
      <c r="DR114" s="41"/>
      <c r="DS114" s="41"/>
      <c r="DT114" s="41"/>
      <c r="DU114" s="41"/>
      <c r="DV114" s="41"/>
      <c r="DW114" s="41">
        <v>1.5627555765225971</v>
      </c>
      <c r="DX114" s="4">
        <f t="shared" si="5"/>
        <v>70.007849714505738</v>
      </c>
      <c r="DY114" s="4">
        <f>SUM(DD$8:DD$133)</f>
        <v>70.007849714505724</v>
      </c>
      <c r="DZ114" s="29">
        <f t="shared" si="4"/>
        <v>0</v>
      </c>
    </row>
    <row r="115" spans="1:130" outlineLevel="1" x14ac:dyDescent="0.25">
      <c r="A115" s="4" t="s">
        <v>248</v>
      </c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60">
        <v>17.986562826280085</v>
      </c>
      <c r="CL115" s="60">
        <v>0</v>
      </c>
      <c r="CM115" s="60">
        <v>5.2639843349857607</v>
      </c>
      <c r="CN115" s="60">
        <v>27.783575222132541</v>
      </c>
      <c r="CO115" s="60">
        <v>11.539252816186659</v>
      </c>
      <c r="CP115" s="60">
        <v>26.516739113026176</v>
      </c>
      <c r="CQ115" s="60">
        <v>13.129585717348743</v>
      </c>
      <c r="CR115" s="60">
        <v>11.240239555816379</v>
      </c>
      <c r="CS115" s="41">
        <v>0</v>
      </c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>
        <v>0</v>
      </c>
      <c r="DO115" s="41"/>
      <c r="DP115" s="41"/>
      <c r="DQ115" s="41"/>
      <c r="DR115" s="41"/>
      <c r="DS115" s="41"/>
      <c r="DT115" s="41"/>
      <c r="DU115" s="41"/>
      <c r="DV115" s="41"/>
      <c r="DW115" s="41">
        <v>2.4693550808854865</v>
      </c>
      <c r="DX115" s="4">
        <f t="shared" si="5"/>
        <v>115.92929466666183</v>
      </c>
      <c r="DY115" s="4">
        <f>SUM(DE$8:DE$133)</f>
        <v>115.92929466666183</v>
      </c>
      <c r="DZ115" s="29">
        <f t="shared" si="4"/>
        <v>0</v>
      </c>
    </row>
    <row r="116" spans="1:130" outlineLevel="1" x14ac:dyDescent="0.25">
      <c r="A116" s="4" t="s">
        <v>250</v>
      </c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60">
        <v>45.044098566289726</v>
      </c>
      <c r="CL116" s="60">
        <v>48.743945708144381</v>
      </c>
      <c r="CM116" s="60">
        <v>37.350978208493871</v>
      </c>
      <c r="CN116" s="60">
        <v>40.587719058287959</v>
      </c>
      <c r="CO116" s="60">
        <v>7.2244937269811089</v>
      </c>
      <c r="CP116" s="60">
        <v>16.601596172096016</v>
      </c>
      <c r="CQ116" s="60">
        <v>8.2201691187309116</v>
      </c>
      <c r="CR116" s="60">
        <v>7.037287548362734</v>
      </c>
      <c r="CS116" s="41">
        <v>0</v>
      </c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>
        <v>3.3312058183817603</v>
      </c>
      <c r="DO116" s="41"/>
      <c r="DP116" s="41"/>
      <c r="DQ116" s="41"/>
      <c r="DR116" s="41"/>
      <c r="DS116" s="41"/>
      <c r="DT116" s="41"/>
      <c r="DU116" s="41"/>
      <c r="DV116" s="41"/>
      <c r="DW116" s="41">
        <v>13.398783409660247</v>
      </c>
      <c r="DX116" s="4">
        <f t="shared" si="5"/>
        <v>227.5402773354287</v>
      </c>
      <c r="DY116" s="4">
        <f>SUM(DF$8:DF$133)</f>
        <v>227.54027733542873</v>
      </c>
      <c r="DZ116" s="29">
        <f t="shared" si="4"/>
        <v>0</v>
      </c>
    </row>
    <row r="117" spans="1:130" outlineLevel="1" x14ac:dyDescent="0.25">
      <c r="A117" s="4" t="s">
        <v>252</v>
      </c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60">
        <v>23.664734217035789</v>
      </c>
      <c r="CL117" s="60">
        <v>30.730219227505316</v>
      </c>
      <c r="CM117" s="60">
        <v>87.726415059628138</v>
      </c>
      <c r="CN117" s="60">
        <v>85.29397764074011</v>
      </c>
      <c r="CO117" s="60">
        <v>30.364150571253429</v>
      </c>
      <c r="CP117" s="60">
        <v>69.775597424916512</v>
      </c>
      <c r="CQ117" s="60">
        <v>34.548919588669115</v>
      </c>
      <c r="CR117" s="60">
        <v>29.577333278547108</v>
      </c>
      <c r="CS117" s="41">
        <v>0</v>
      </c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>
        <v>6.3003938399087094</v>
      </c>
      <c r="DO117" s="41"/>
      <c r="DP117" s="41"/>
      <c r="DQ117" s="41"/>
      <c r="DR117" s="41"/>
      <c r="DS117" s="41"/>
      <c r="DT117" s="41"/>
      <c r="DU117" s="41"/>
      <c r="DV117" s="41"/>
      <c r="DW117" s="41">
        <v>8.6637463371652199</v>
      </c>
      <c r="DX117" s="4">
        <f t="shared" si="5"/>
        <v>406.6454871853694</v>
      </c>
      <c r="DY117" s="4">
        <f>SUM(DG$8:DG$133)</f>
        <v>406.64548718536946</v>
      </c>
      <c r="DZ117" s="29">
        <f t="shared" si="4"/>
        <v>0</v>
      </c>
    </row>
    <row r="118" spans="1:130" outlineLevel="1" x14ac:dyDescent="0.25">
      <c r="A118" s="4" t="s">
        <v>254</v>
      </c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60">
        <v>38.839622758832334</v>
      </c>
      <c r="CL118" s="60">
        <v>112.07958561143263</v>
      </c>
      <c r="CM118" s="60">
        <v>199.55195630771175</v>
      </c>
      <c r="CN118" s="60">
        <v>306.64103829628368</v>
      </c>
      <c r="CO118" s="60">
        <v>83.058342057559543</v>
      </c>
      <c r="CP118" s="60">
        <v>190.86473124250486</v>
      </c>
      <c r="CQ118" s="60">
        <v>94.50539293634921</v>
      </c>
      <c r="CR118" s="60">
        <v>80.906075697232538</v>
      </c>
      <c r="CS118" s="41">
        <v>0</v>
      </c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>
        <v>10.723469903823041</v>
      </c>
      <c r="DO118" s="41"/>
      <c r="DP118" s="41"/>
      <c r="DQ118" s="41"/>
      <c r="DR118" s="41"/>
      <c r="DS118" s="41"/>
      <c r="DT118" s="41"/>
      <c r="DU118" s="41"/>
      <c r="DV118" s="41"/>
      <c r="DW118" s="41">
        <v>48.582707111180916</v>
      </c>
      <c r="DX118" s="4">
        <f t="shared" si="5"/>
        <v>1165.7529219229107</v>
      </c>
      <c r="DY118" s="4">
        <f>SUM(DH$8:DH$133)</f>
        <v>1165.7529219229107</v>
      </c>
      <c r="DZ118" s="29">
        <f t="shared" si="4"/>
        <v>0</v>
      </c>
    </row>
    <row r="119" spans="1:130" outlineLevel="1" x14ac:dyDescent="0.25">
      <c r="A119" s="4" t="s">
        <v>256</v>
      </c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60">
        <v>34.080226804286973</v>
      </c>
      <c r="CL119" s="60">
        <v>79.90562623914353</v>
      </c>
      <c r="CM119" s="60">
        <v>160.1379347261973</v>
      </c>
      <c r="CN119" s="60">
        <v>92.125631214896202</v>
      </c>
      <c r="CO119" s="60">
        <v>0</v>
      </c>
      <c r="CP119" s="60">
        <v>0</v>
      </c>
      <c r="CQ119" s="60">
        <v>0</v>
      </c>
      <c r="CR119" s="60">
        <v>0</v>
      </c>
      <c r="CS119" s="41">
        <v>443.95789643528468</v>
      </c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>
        <v>3.1924814648732047</v>
      </c>
      <c r="DO119" s="41"/>
      <c r="DP119" s="41"/>
      <c r="DQ119" s="41"/>
      <c r="DR119" s="41"/>
      <c r="DS119" s="41"/>
      <c r="DT119" s="41"/>
      <c r="DU119" s="41"/>
      <c r="DV119" s="41"/>
      <c r="DW119" s="41">
        <v>16.115991346310203</v>
      </c>
      <c r="DX119" s="4">
        <f t="shared" si="5"/>
        <v>829.51578823099226</v>
      </c>
      <c r="DY119" s="4">
        <f>SUM(DI$8:DI$133)</f>
        <v>829.51578823099226</v>
      </c>
      <c r="DZ119" s="29">
        <f t="shared" si="4"/>
        <v>0</v>
      </c>
    </row>
    <row r="120" spans="1:130" outlineLevel="1" x14ac:dyDescent="0.25">
      <c r="A120" s="4" t="s">
        <v>258</v>
      </c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60">
        <v>85.181370003843924</v>
      </c>
      <c r="CL120" s="60">
        <v>227.63964605108151</v>
      </c>
      <c r="CM120" s="60">
        <v>448.72837739731295</v>
      </c>
      <c r="CN120" s="60">
        <v>337.52717758673907</v>
      </c>
      <c r="CO120" s="60">
        <v>0</v>
      </c>
      <c r="CP120" s="60">
        <v>0</v>
      </c>
      <c r="CQ120" s="60">
        <v>0</v>
      </c>
      <c r="CR120" s="60">
        <v>0</v>
      </c>
      <c r="CS120" s="41">
        <v>617.54137857056662</v>
      </c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>
        <v>5.0396244463756599</v>
      </c>
      <c r="DO120" s="41"/>
      <c r="DP120" s="41"/>
      <c r="DQ120" s="41"/>
      <c r="DR120" s="41"/>
      <c r="DS120" s="41"/>
      <c r="DT120" s="41"/>
      <c r="DU120" s="41"/>
      <c r="DV120" s="41"/>
      <c r="DW120" s="41">
        <v>22.033031079724953</v>
      </c>
      <c r="DX120" s="4">
        <f t="shared" si="5"/>
        <v>1743.6906051356445</v>
      </c>
      <c r="DY120" s="4">
        <f>SUM(DJ$8:DJ$133)</f>
        <v>1743.6906051356445</v>
      </c>
      <c r="DZ120" s="29">
        <f t="shared" si="4"/>
        <v>0</v>
      </c>
    </row>
    <row r="121" spans="1:130" outlineLevel="1" x14ac:dyDescent="0.25">
      <c r="A121" s="4" t="s">
        <v>260</v>
      </c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60">
        <v>25.955301275024489</v>
      </c>
      <c r="CL121" s="60">
        <v>290.23467320674456</v>
      </c>
      <c r="CM121" s="60">
        <v>881.99528707449872</v>
      </c>
      <c r="CN121" s="60">
        <v>434.33830486794915</v>
      </c>
      <c r="CO121" s="60">
        <v>0</v>
      </c>
      <c r="CP121" s="60">
        <v>0</v>
      </c>
      <c r="CQ121" s="60">
        <v>0</v>
      </c>
      <c r="CR121" s="60">
        <v>0</v>
      </c>
      <c r="CS121" s="41">
        <v>1217.2166481660804</v>
      </c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>
        <v>15.100119658309922</v>
      </c>
      <c r="DO121" s="41"/>
      <c r="DP121" s="41"/>
      <c r="DQ121" s="41"/>
      <c r="DR121" s="41"/>
      <c r="DS121" s="41"/>
      <c r="DT121" s="41"/>
      <c r="DU121" s="41"/>
      <c r="DV121" s="41"/>
      <c r="DW121" s="41">
        <v>44.74014354136272</v>
      </c>
      <c r="DX121" s="4">
        <f t="shared" si="5"/>
        <v>2909.5804777899693</v>
      </c>
      <c r="DY121" s="4">
        <f>SUM(DK$8:DK$133)</f>
        <v>2909.5804777899698</v>
      </c>
      <c r="DZ121" s="29">
        <f t="shared" si="4"/>
        <v>0</v>
      </c>
    </row>
    <row r="122" spans="1:130" outlineLevel="1" x14ac:dyDescent="0.25">
      <c r="A122" s="4" t="s">
        <v>262</v>
      </c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60">
        <v>83.525094001045957</v>
      </c>
      <c r="CL122" s="60">
        <v>225.14257660918437</v>
      </c>
      <c r="CM122" s="60">
        <v>957.04411274824747</v>
      </c>
      <c r="CN122" s="60">
        <v>1045.843667307739</v>
      </c>
      <c r="CO122" s="60">
        <v>0</v>
      </c>
      <c r="CP122" s="60">
        <v>0</v>
      </c>
      <c r="CQ122" s="60">
        <v>0</v>
      </c>
      <c r="CR122" s="60">
        <v>0</v>
      </c>
      <c r="CS122" s="41">
        <v>2077.2218932095675</v>
      </c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>
        <v>17.969576108634232</v>
      </c>
      <c r="DO122" s="41"/>
      <c r="DP122" s="41"/>
      <c r="DQ122" s="41"/>
      <c r="DR122" s="41"/>
      <c r="DS122" s="41"/>
      <c r="DT122" s="41"/>
      <c r="DU122" s="41"/>
      <c r="DV122" s="41"/>
      <c r="DW122" s="41">
        <v>61.852662692170682</v>
      </c>
      <c r="DX122" s="4">
        <f t="shared" si="5"/>
        <v>4468.5995826765884</v>
      </c>
      <c r="DY122" s="4">
        <f>SUM(DL$8:DL$133)</f>
        <v>4468.5995826765884</v>
      </c>
      <c r="DZ122" s="29">
        <f t="shared" si="4"/>
        <v>0</v>
      </c>
    </row>
    <row r="123" spans="1:130" x14ac:dyDescent="0.25">
      <c r="A123" s="4" t="s">
        <v>264</v>
      </c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60">
        <v>72.781317668654381</v>
      </c>
      <c r="CL123" s="60">
        <v>166.97004191545395</v>
      </c>
      <c r="CM123" s="60">
        <v>899.3472486429016</v>
      </c>
      <c r="CN123" s="60">
        <v>5079.0762220048309</v>
      </c>
      <c r="CO123" s="60">
        <v>0</v>
      </c>
      <c r="CP123" s="60">
        <v>0</v>
      </c>
      <c r="CQ123" s="60">
        <v>0</v>
      </c>
      <c r="CR123" s="60">
        <v>0</v>
      </c>
      <c r="CS123" s="41">
        <v>9215.6397118338482</v>
      </c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>
        <v>38.466883887827734</v>
      </c>
      <c r="DO123" s="41"/>
      <c r="DP123" s="41"/>
      <c r="DQ123" s="41"/>
      <c r="DR123" s="41"/>
      <c r="DS123" s="41"/>
      <c r="DT123" s="41"/>
      <c r="DU123" s="41"/>
      <c r="DV123" s="41"/>
      <c r="DW123" s="41">
        <v>197.17676216064763</v>
      </c>
      <c r="DX123" s="4">
        <f t="shared" si="5"/>
        <v>15669.458188114164</v>
      </c>
      <c r="DY123" s="4">
        <f>SUM(DM$8:DM$133)</f>
        <v>15669.458188114164</v>
      </c>
      <c r="DZ123" s="29">
        <f t="shared" si="4"/>
        <v>0</v>
      </c>
    </row>
    <row r="124" spans="1:130" x14ac:dyDescent="0.25">
      <c r="A124" s="4" t="s">
        <v>265</v>
      </c>
      <c r="B124" s="43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0</v>
      </c>
      <c r="CB124" s="40">
        <v>0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1"/>
      <c r="CL124" s="41"/>
      <c r="CM124" s="41"/>
      <c r="CN124" s="41"/>
      <c r="CO124" s="41">
        <v>0</v>
      </c>
      <c r="CP124" s="41">
        <v>0</v>
      </c>
      <c r="CQ124" s="41">
        <v>0</v>
      </c>
      <c r="CR124" s="41">
        <v>0</v>
      </c>
      <c r="CS124" s="41">
        <v>8985.5546479999994</v>
      </c>
      <c r="CT124" s="41">
        <v>1.8066099939360527</v>
      </c>
      <c r="CU124" s="41">
        <v>1.7577826968026462</v>
      </c>
      <c r="CV124" s="41">
        <v>1.6601281025358323</v>
      </c>
      <c r="CW124" s="41">
        <v>5.2245207932745314</v>
      </c>
      <c r="CX124" s="41">
        <v>34.911517450385887</v>
      </c>
      <c r="CY124" s="41">
        <v>3.1249470165380373</v>
      </c>
      <c r="CZ124" s="41">
        <v>4.1991475534729874</v>
      </c>
      <c r="DA124" s="41">
        <v>3.9550110678059536</v>
      </c>
      <c r="DB124" s="41">
        <v>4.1503202563395813</v>
      </c>
      <c r="DC124" s="41">
        <v>4.4432840391400221</v>
      </c>
      <c r="DD124" s="41">
        <v>4.8827297133406833E-2</v>
      </c>
      <c r="DE124" s="41">
        <v>0</v>
      </c>
      <c r="DF124" s="41">
        <v>0.24413648566703416</v>
      </c>
      <c r="DG124" s="41">
        <v>0.43944567420066155</v>
      </c>
      <c r="DH124" s="41">
        <v>0.68358215986769566</v>
      </c>
      <c r="DI124" s="41">
        <v>0.92771864553472982</v>
      </c>
      <c r="DJ124" s="41">
        <v>1.123027834068357</v>
      </c>
      <c r="DK124" s="41">
        <v>2.8808105308710035</v>
      </c>
      <c r="DL124" s="41">
        <v>3.9061837706725466</v>
      </c>
      <c r="DM124" s="41">
        <v>13.085715631753031</v>
      </c>
      <c r="DN124" s="41">
        <v>0</v>
      </c>
      <c r="DO124" s="41">
        <v>0</v>
      </c>
      <c r="DP124" s="41">
        <v>0</v>
      </c>
      <c r="DQ124" s="41">
        <v>3658.3169969999994</v>
      </c>
      <c r="DR124" s="41">
        <v>523.79783899999995</v>
      </c>
      <c r="DS124" s="41">
        <v>0</v>
      </c>
      <c r="DT124" s="41">
        <v>1918.0790034900001</v>
      </c>
      <c r="DU124" s="41">
        <v>0</v>
      </c>
      <c r="DV124" s="41">
        <v>0</v>
      </c>
      <c r="DW124" s="41">
        <v>219.98580600000003</v>
      </c>
      <c r="DX124" s="4">
        <f t="shared" si="5"/>
        <v>15394.307010490002</v>
      </c>
      <c r="DY124" s="4">
        <f>SUM(DN$8:DN$133)</f>
        <v>15394.307010489993</v>
      </c>
      <c r="DZ124" s="29">
        <f t="shared" si="4"/>
        <v>0</v>
      </c>
    </row>
    <row r="125" spans="1:130" x14ac:dyDescent="0.25">
      <c r="A125" s="4" t="s">
        <v>1</v>
      </c>
      <c r="B125" s="44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0">
        <v>0</v>
      </c>
      <c r="AT125" s="40"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0">
        <v>0</v>
      </c>
      <c r="BZ125" s="40">
        <v>0</v>
      </c>
      <c r="CA125" s="40">
        <v>0</v>
      </c>
      <c r="CB125" s="40">
        <v>0</v>
      </c>
      <c r="CC125" s="40">
        <v>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1"/>
      <c r="CL125" s="41"/>
      <c r="CM125" s="41"/>
      <c r="CN125" s="41"/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">
        <f t="shared" si="5"/>
        <v>0</v>
      </c>
      <c r="DY125" s="4">
        <f>SUM(DO$8:DO$133)</f>
        <v>0</v>
      </c>
      <c r="DZ125" s="29">
        <f t="shared" si="4"/>
        <v>0</v>
      </c>
    </row>
    <row r="126" spans="1:130" x14ac:dyDescent="0.25">
      <c r="A126" s="4" t="s">
        <v>9</v>
      </c>
      <c r="B126" s="43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0</v>
      </c>
      <c r="CB126" s="40">
        <v>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1"/>
      <c r="CL126" s="41"/>
      <c r="CM126" s="41"/>
      <c r="CN126" s="41"/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">
        <f t="shared" si="5"/>
        <v>0</v>
      </c>
      <c r="DY126" s="4">
        <f>SUM(DP$8:DP$133)</f>
        <v>0</v>
      </c>
      <c r="DZ126" s="29">
        <f t="shared" si="4"/>
        <v>0</v>
      </c>
    </row>
    <row r="127" spans="1:130" x14ac:dyDescent="0.25">
      <c r="A127" s="4" t="s">
        <v>8</v>
      </c>
      <c r="B127" s="43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1">
        <v>4.3056528510434658E-3</v>
      </c>
      <c r="AT127" s="41">
        <v>0</v>
      </c>
      <c r="AU127" s="41">
        <v>0</v>
      </c>
      <c r="AV127" s="41">
        <v>0</v>
      </c>
      <c r="AW127" s="41">
        <v>0</v>
      </c>
      <c r="AX127" s="41">
        <v>3.6500253196735532E-4</v>
      </c>
      <c r="AY127" s="41">
        <v>9.1993628309361948E-5</v>
      </c>
      <c r="AZ127" s="41">
        <v>4.6621382874226057E-5</v>
      </c>
      <c r="BA127" s="41">
        <v>225.95703593559645</v>
      </c>
      <c r="BB127" s="41">
        <v>19.643464947211005</v>
      </c>
      <c r="BC127" s="41">
        <v>1097.4178019332271</v>
      </c>
      <c r="BD127" s="41">
        <v>79.3356144604044</v>
      </c>
      <c r="BE127" s="41">
        <v>151.61361976316752</v>
      </c>
      <c r="BF127" s="41">
        <v>32.676185067058647</v>
      </c>
      <c r="BG127" s="41">
        <v>44.709980933887266</v>
      </c>
      <c r="BH127" s="41">
        <v>49.543699357255669</v>
      </c>
      <c r="BI127" s="41">
        <v>166.00366159821067</v>
      </c>
      <c r="BJ127" s="41">
        <v>8.0424425594015574</v>
      </c>
      <c r="BK127" s="41">
        <v>493.56792973875463</v>
      </c>
      <c r="BL127" s="41">
        <v>0</v>
      </c>
      <c r="BM127" s="41">
        <v>0</v>
      </c>
      <c r="BN127" s="41">
        <v>142.2642476940272</v>
      </c>
      <c r="BO127" s="41">
        <v>568.64338638051061</v>
      </c>
      <c r="BP127" s="41">
        <v>0</v>
      </c>
      <c r="BQ127" s="41">
        <v>0</v>
      </c>
      <c r="BR127" s="41">
        <v>64.027926106512069</v>
      </c>
      <c r="BS127" s="41">
        <v>0</v>
      </c>
      <c r="BT127" s="41">
        <v>67.571131476322705</v>
      </c>
      <c r="BU127" s="41">
        <v>173.25460414326477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129.38690147546214</v>
      </c>
      <c r="CD127" s="41">
        <v>6.1341025643076073</v>
      </c>
      <c r="CE127" s="41">
        <v>6.5297571292553727</v>
      </c>
      <c r="CF127" s="41">
        <v>0</v>
      </c>
      <c r="CG127" s="41">
        <v>0</v>
      </c>
      <c r="CH127" s="41">
        <v>0</v>
      </c>
      <c r="CI127" s="41">
        <v>131.98869446576776</v>
      </c>
      <c r="CJ127" s="40">
        <v>0</v>
      </c>
      <c r="CK127" s="41"/>
      <c r="CL127" s="41"/>
      <c r="CM127" s="41"/>
      <c r="CN127" s="41"/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">
        <f t="shared" si="5"/>
        <v>3658.3169969999994</v>
      </c>
      <c r="DY127" s="4">
        <f>SUM(DQ$8:DQ$133)</f>
        <v>3658.3169969999994</v>
      </c>
      <c r="DZ127" s="29">
        <f t="shared" si="4"/>
        <v>0</v>
      </c>
    </row>
    <row r="128" spans="1:130" x14ac:dyDescent="0.25">
      <c r="A128" s="4" t="s">
        <v>7</v>
      </c>
      <c r="B128" s="43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2.2994098602480459</v>
      </c>
      <c r="BC128" s="41">
        <v>105.43971944904995</v>
      </c>
      <c r="BD128" s="41">
        <v>22.668727460016665</v>
      </c>
      <c r="BE128" s="41">
        <v>0.4802560476235464</v>
      </c>
      <c r="BF128" s="41">
        <v>36.406531833862225</v>
      </c>
      <c r="BG128" s="41">
        <v>17.914097583287823</v>
      </c>
      <c r="BH128" s="41">
        <v>338.58909676591173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0">
        <v>0</v>
      </c>
      <c r="CK128" s="41"/>
      <c r="CL128" s="41"/>
      <c r="CM128" s="41"/>
      <c r="CN128" s="41"/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">
        <f t="shared" si="5"/>
        <v>523.79783900000007</v>
      </c>
      <c r="DY128" s="4">
        <f>SUM(DR$8:DR$133)</f>
        <v>523.79783899999995</v>
      </c>
      <c r="DZ128" s="29">
        <f t="shared" si="4"/>
        <v>0</v>
      </c>
    </row>
    <row r="129" spans="1:130" x14ac:dyDescent="0.25">
      <c r="A129" s="4" t="s">
        <v>6</v>
      </c>
      <c r="B129" s="43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>
        <v>0</v>
      </c>
      <c r="BY129" s="40">
        <v>0</v>
      </c>
      <c r="BZ129" s="40">
        <v>0</v>
      </c>
      <c r="CA129" s="40">
        <v>0</v>
      </c>
      <c r="CB129" s="40">
        <v>0</v>
      </c>
      <c r="CC129" s="40">
        <v>0</v>
      </c>
      <c r="CD129" s="40">
        <v>0</v>
      </c>
      <c r="CE129" s="40">
        <v>0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1"/>
      <c r="CL129" s="41"/>
      <c r="CM129" s="41"/>
      <c r="CN129" s="41"/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">
        <f t="shared" si="5"/>
        <v>0</v>
      </c>
      <c r="DY129" s="4">
        <f>SUM(DS$8:DS$133)</f>
        <v>0</v>
      </c>
      <c r="DZ129" s="29">
        <f t="shared" si="4"/>
        <v>0</v>
      </c>
    </row>
    <row r="130" spans="1:130" x14ac:dyDescent="0.25">
      <c r="A130" s="4" t="s">
        <v>5</v>
      </c>
      <c r="B130" s="43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0</v>
      </c>
      <c r="CB130" s="40">
        <v>0</v>
      </c>
      <c r="CC130" s="40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1"/>
      <c r="CL130" s="41"/>
      <c r="CM130" s="41"/>
      <c r="CN130" s="41"/>
      <c r="CO130" s="41">
        <v>0</v>
      </c>
      <c r="CP130" s="41">
        <v>0</v>
      </c>
      <c r="CQ130" s="41">
        <v>0</v>
      </c>
      <c r="CR130" s="41">
        <v>0</v>
      </c>
      <c r="CS130" s="41">
        <v>1392.257494295276</v>
      </c>
      <c r="CT130" s="41">
        <v>9.3076411502256207</v>
      </c>
      <c r="CU130" s="41">
        <v>14.709858010060824</v>
      </c>
      <c r="CV130" s="41">
        <v>20.456165115745403</v>
      </c>
      <c r="CW130" s="41">
        <v>23.243296107125349</v>
      </c>
      <c r="CX130" s="41">
        <v>41.600510723189565</v>
      </c>
      <c r="CY130" s="41">
        <v>31.484257495217904</v>
      </c>
      <c r="CZ130" s="41">
        <v>37.14454203944014</v>
      </c>
      <c r="DA130" s="41">
        <v>34.064934339088225</v>
      </c>
      <c r="DB130" s="41">
        <v>34.34020653576772</v>
      </c>
      <c r="DC130" s="41">
        <v>38.297244363035553</v>
      </c>
      <c r="DD130" s="41">
        <v>0.29247670897196965</v>
      </c>
      <c r="DE130" s="41">
        <v>0.27527219667950081</v>
      </c>
      <c r="DF130" s="41">
        <v>0.94624817608578393</v>
      </c>
      <c r="DG130" s="41">
        <v>1.3591564711050352</v>
      </c>
      <c r="DH130" s="41">
        <v>3.6473566060033855</v>
      </c>
      <c r="DI130" s="41">
        <v>9.273232125640682</v>
      </c>
      <c r="DJ130" s="41">
        <v>18.64969132503618</v>
      </c>
      <c r="DK130" s="41">
        <v>27.991741499846739</v>
      </c>
      <c r="DL130" s="41">
        <v>40.413399375009213</v>
      </c>
      <c r="DM130" s="41">
        <v>138.32427883144913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">
        <f t="shared" si="5"/>
        <v>1918.0790034900001</v>
      </c>
      <c r="DY130" s="4">
        <f>SUM(DT$8:DT$133)</f>
        <v>1918.0790034900001</v>
      </c>
      <c r="DZ130" s="29">
        <f t="shared" si="4"/>
        <v>0</v>
      </c>
    </row>
    <row r="131" spans="1:130" x14ac:dyDescent="0.25">
      <c r="A131" s="4" t="s">
        <v>4</v>
      </c>
      <c r="B131" s="43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0</v>
      </c>
      <c r="CB131" s="40">
        <v>0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1"/>
      <c r="CL131" s="41"/>
      <c r="CM131" s="41"/>
      <c r="CN131" s="41"/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1177.7</v>
      </c>
      <c r="DW131" s="41">
        <v>0</v>
      </c>
      <c r="DX131" s="4">
        <f t="shared" si="5"/>
        <v>1177.7</v>
      </c>
      <c r="DY131" s="4">
        <f>SUM(DU$8:DU$133)</f>
        <v>1177.7000000000007</v>
      </c>
      <c r="DZ131" s="29">
        <f t="shared" si="4"/>
        <v>0</v>
      </c>
    </row>
    <row r="132" spans="1:130" x14ac:dyDescent="0.25">
      <c r="A132" s="4" t="s">
        <v>3</v>
      </c>
      <c r="B132" s="43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v>0</v>
      </c>
      <c r="CB132" s="40">
        <v>0</v>
      </c>
      <c r="CC132" s="40">
        <v>0</v>
      </c>
      <c r="CD132" s="40">
        <v>0</v>
      </c>
      <c r="CE132" s="40">
        <v>0</v>
      </c>
      <c r="CF132" s="40">
        <v>0</v>
      </c>
      <c r="CG132" s="40">
        <v>0</v>
      </c>
      <c r="CH132" s="40">
        <v>0</v>
      </c>
      <c r="CI132" s="40">
        <v>0</v>
      </c>
      <c r="CJ132" s="40">
        <v>0</v>
      </c>
      <c r="CK132" s="41"/>
      <c r="CL132" s="41"/>
      <c r="CM132" s="41"/>
      <c r="CN132" s="41"/>
      <c r="CO132" s="41">
        <v>0</v>
      </c>
      <c r="CP132" s="41">
        <v>0</v>
      </c>
      <c r="CQ132" s="41">
        <v>0</v>
      </c>
      <c r="CR132" s="41">
        <v>0</v>
      </c>
      <c r="CS132" s="41">
        <v>4721.9718789838225</v>
      </c>
      <c r="CT132" s="41">
        <v>510.32592906367137</v>
      </c>
      <c r="CU132" s="41">
        <v>1001.9477266806065</v>
      </c>
      <c r="CV132" s="41">
        <v>1465.3683195557851</v>
      </c>
      <c r="CW132" s="41">
        <v>2004.8444323643375</v>
      </c>
      <c r="CX132" s="41">
        <v>2668.8095450043029</v>
      </c>
      <c r="CY132" s="41">
        <v>793.08000877399718</v>
      </c>
      <c r="CZ132" s="41">
        <v>1042.1299248409123</v>
      </c>
      <c r="DA132" s="41">
        <v>1099.6807762465689</v>
      </c>
      <c r="DB132" s="41">
        <v>1275.2113755432179</v>
      </c>
      <c r="DC132" s="41">
        <v>1598.1772856395048</v>
      </c>
      <c r="DD132" s="41">
        <v>20.123913087125025</v>
      </c>
      <c r="DE132" s="41">
        <v>34.415413693573562</v>
      </c>
      <c r="DF132" s="41">
        <v>69.427141346941738</v>
      </c>
      <c r="DG132" s="41">
        <v>126.34844454169883</v>
      </c>
      <c r="DH132" s="41">
        <v>420.44537327722804</v>
      </c>
      <c r="DI132" s="41">
        <v>240.67347515279999</v>
      </c>
      <c r="DJ132" s="41">
        <v>502.55631930766845</v>
      </c>
      <c r="DK132" s="41">
        <v>856.3747847599783</v>
      </c>
      <c r="DL132" s="41">
        <v>1351.8675851086537</v>
      </c>
      <c r="DM132" s="41">
        <v>5080.1334790998426</v>
      </c>
      <c r="DN132" s="41">
        <v>-2635.2130155099985</v>
      </c>
      <c r="DO132" s="41">
        <v>0</v>
      </c>
      <c r="DP132" s="41">
        <v>0</v>
      </c>
      <c r="DQ132" s="41">
        <v>0</v>
      </c>
      <c r="DR132" s="41">
        <v>0</v>
      </c>
      <c r="DS132" s="41">
        <v>0</v>
      </c>
      <c r="DT132" s="41">
        <v>0</v>
      </c>
      <c r="DU132" s="41">
        <v>0</v>
      </c>
      <c r="DV132" s="41">
        <v>0</v>
      </c>
      <c r="DW132" s="41">
        <v>6556.6998834377264</v>
      </c>
      <c r="DX132" s="4">
        <f t="shared" si="5"/>
        <v>30805.399999999958</v>
      </c>
      <c r="DY132" s="4">
        <f>SUM(DV$8:DV$133)</f>
        <v>30805.399999999994</v>
      </c>
      <c r="DZ132" s="29">
        <f t="shared" si="4"/>
        <v>3.637978807091713E-11</v>
      </c>
    </row>
    <row r="133" spans="1:130" x14ac:dyDescent="0.25">
      <c r="A133" s="4" t="s">
        <v>271</v>
      </c>
      <c r="B133" s="43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1">
        <v>4.4448910424734995</v>
      </c>
      <c r="AT133" s="41">
        <v>4.6239530290538635</v>
      </c>
      <c r="AU133" s="41">
        <v>65.119984832055536</v>
      </c>
      <c r="AV133" s="41">
        <v>0</v>
      </c>
      <c r="AW133" s="41">
        <v>117.86404000194307</v>
      </c>
      <c r="AX133" s="41">
        <v>54.658568603359704</v>
      </c>
      <c r="AY133" s="41">
        <v>0.34038107839128012</v>
      </c>
      <c r="AZ133" s="41">
        <v>0.37778748255523475</v>
      </c>
      <c r="BA133" s="41">
        <v>75.45058827811016</v>
      </c>
      <c r="BB133" s="41">
        <v>57.203209554710199</v>
      </c>
      <c r="BC133" s="41">
        <v>2623.4082306491014</v>
      </c>
      <c r="BD133" s="41">
        <v>1868.043276108798</v>
      </c>
      <c r="BE133" s="41">
        <v>11.949488038615728</v>
      </c>
      <c r="BF133" s="41">
        <v>3000.2999029462976</v>
      </c>
      <c r="BG133" s="41">
        <v>445.70085419340251</v>
      </c>
      <c r="BH133" s="41">
        <v>12941.471969691031</v>
      </c>
      <c r="BI133" s="41">
        <v>52.358681396117902</v>
      </c>
      <c r="BJ133" s="41">
        <v>0.28769626309849483</v>
      </c>
      <c r="BK133" s="41">
        <v>0</v>
      </c>
      <c r="BL133" s="41">
        <v>0</v>
      </c>
      <c r="BM133" s="41">
        <v>0</v>
      </c>
      <c r="BN133" s="41">
        <v>0</v>
      </c>
      <c r="BO133" s="41">
        <v>2138.5008467364355</v>
      </c>
      <c r="BP133" s="41">
        <v>0</v>
      </c>
      <c r="BQ133" s="41">
        <v>0</v>
      </c>
      <c r="BR133" s="41">
        <v>6.5173305810197295</v>
      </c>
      <c r="BS133" s="41">
        <v>3.813451819183594</v>
      </c>
      <c r="BT133" s="41">
        <v>1501.1356830655106</v>
      </c>
      <c r="BU133" s="41">
        <v>0</v>
      </c>
      <c r="BV133" s="41">
        <v>0</v>
      </c>
      <c r="BW133" s="41">
        <v>6.1807344133040818</v>
      </c>
      <c r="BX133" s="41">
        <v>0</v>
      </c>
      <c r="BY133" s="41">
        <v>79.682629099857266</v>
      </c>
      <c r="BZ133" s="41">
        <v>0</v>
      </c>
      <c r="CA133" s="41">
        <v>0</v>
      </c>
      <c r="CB133" s="41">
        <v>0</v>
      </c>
      <c r="CC133" s="41">
        <v>0.33197284012029299</v>
      </c>
      <c r="CD133" s="41">
        <v>0</v>
      </c>
      <c r="CE133" s="41">
        <v>143.329397228847</v>
      </c>
      <c r="CF133" s="41">
        <v>0</v>
      </c>
      <c r="CG133" s="41">
        <v>0</v>
      </c>
      <c r="CH133" s="41">
        <v>0</v>
      </c>
      <c r="CI133" s="41">
        <v>112.9044510266128</v>
      </c>
      <c r="CJ133" s="40">
        <v>0</v>
      </c>
      <c r="CK133" s="41"/>
      <c r="CL133" s="41"/>
      <c r="CM133" s="41"/>
      <c r="CN133" s="41"/>
      <c r="CO133" s="41">
        <v>4450.9574316448407</v>
      </c>
      <c r="CP133" s="41">
        <v>0</v>
      </c>
      <c r="CQ133" s="41">
        <v>0</v>
      </c>
      <c r="CR133" s="41">
        <v>0</v>
      </c>
      <c r="CS133" s="41">
        <v>8.7745910641235589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3.3882728117892658</v>
      </c>
      <c r="DA133" s="41">
        <v>0</v>
      </c>
      <c r="DB133" s="41">
        <v>1.8663965624983698</v>
      </c>
      <c r="DC133" s="41">
        <v>6.3555724346362963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67.361077768188082</v>
      </c>
      <c r="DN133" s="41">
        <v>254.229647</v>
      </c>
      <c r="DO133" s="41">
        <v>0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">
        <f t="shared" si="5"/>
        <v>30108.932989286091</v>
      </c>
      <c r="DY133" s="4">
        <f>SUM(DW$8:DW$133)</f>
        <v>30108.932989286084</v>
      </c>
      <c r="DZ133" s="29">
        <f t="shared" si="4"/>
        <v>0</v>
      </c>
    </row>
    <row r="134" spans="1:130" x14ac:dyDescent="0.25">
      <c r="A134" s="3" t="s">
        <v>2</v>
      </c>
      <c r="B134" s="4">
        <f t="shared" ref="B134:AG134" si="6">SUM(B$8:B$133)</f>
        <v>4002.1829246153839</v>
      </c>
      <c r="C134" s="4">
        <f t="shared" si="6"/>
        <v>501.07355854891796</v>
      </c>
      <c r="D134" s="4">
        <f t="shared" si="6"/>
        <v>723.37176615931139</v>
      </c>
      <c r="E134" s="4">
        <f t="shared" si="6"/>
        <v>1445.9331930081826</v>
      </c>
      <c r="F134" s="4">
        <f t="shared" si="6"/>
        <v>3853.3207045581621</v>
      </c>
      <c r="G134" s="4">
        <f t="shared" si="6"/>
        <v>5227.1336471092654</v>
      </c>
      <c r="H134" s="4">
        <f t="shared" si="6"/>
        <v>184.49791133572629</v>
      </c>
      <c r="I134" s="4">
        <f t="shared" si="6"/>
        <v>4466.9662556607982</v>
      </c>
      <c r="J134" s="4">
        <f t="shared" si="6"/>
        <v>3737.8084751748429</v>
      </c>
      <c r="K134" s="4">
        <f t="shared" si="6"/>
        <v>1480.6832918831278</v>
      </c>
      <c r="L134" s="4">
        <f t="shared" si="6"/>
        <v>29030.443958568474</v>
      </c>
      <c r="M134" s="4">
        <f t="shared" si="6"/>
        <v>6133.1542105548488</v>
      </c>
      <c r="N134" s="4">
        <f t="shared" si="6"/>
        <v>3796.4808126923563</v>
      </c>
      <c r="O134" s="4">
        <f t="shared" si="6"/>
        <v>3820.6897023725487</v>
      </c>
      <c r="P134" s="4">
        <f t="shared" si="6"/>
        <v>2731.2088863648924</v>
      </c>
      <c r="Q134" s="4">
        <f t="shared" si="6"/>
        <v>22751.362199634343</v>
      </c>
      <c r="R134" s="4">
        <f t="shared" si="6"/>
        <v>3218.6411370998321</v>
      </c>
      <c r="S134" s="4">
        <f t="shared" si="6"/>
        <v>172.77894123528557</v>
      </c>
      <c r="T134" s="4">
        <f t="shared" si="6"/>
        <v>12325.690841615971</v>
      </c>
      <c r="U134" s="4">
        <f t="shared" si="6"/>
        <v>5.8311148809672133</v>
      </c>
      <c r="V134" s="4">
        <f t="shared" si="6"/>
        <v>1463.2121636248985</v>
      </c>
      <c r="W134" s="4">
        <f t="shared" si="6"/>
        <v>24356.927443408371</v>
      </c>
      <c r="X134" s="4">
        <f t="shared" si="6"/>
        <v>4748.6190704427281</v>
      </c>
      <c r="Y134" s="4">
        <f t="shared" si="6"/>
        <v>1758.7561673860441</v>
      </c>
      <c r="Z134" s="4">
        <f t="shared" si="6"/>
        <v>199.58237301967245</v>
      </c>
      <c r="AA134" s="4">
        <f t="shared" si="6"/>
        <v>594.19056812055601</v>
      </c>
      <c r="AB134" s="4">
        <f t="shared" si="6"/>
        <v>10.594695065649748</v>
      </c>
      <c r="AC134" s="4">
        <f t="shared" si="6"/>
        <v>1957.1532052137516</v>
      </c>
      <c r="AD134" s="4">
        <f t="shared" si="6"/>
        <v>195.23316408171121</v>
      </c>
      <c r="AE134" s="4">
        <f t="shared" si="6"/>
        <v>4724.298043377752</v>
      </c>
      <c r="AF134" s="4">
        <f t="shared" si="6"/>
        <v>87.883571540367285</v>
      </c>
      <c r="AG134" s="4">
        <f t="shared" si="6"/>
        <v>336.42486774443961</v>
      </c>
      <c r="AH134" s="4">
        <f t="shared" ref="AH134:BM134" si="7">SUM(AH$8:AH$133)</f>
        <v>1100.6179331771643</v>
      </c>
      <c r="AI134" s="4">
        <f t="shared" si="7"/>
        <v>78.971309294401024</v>
      </c>
      <c r="AJ134" s="4">
        <f t="shared" si="7"/>
        <v>568.74138950422571</v>
      </c>
      <c r="AK134" s="4">
        <f t="shared" si="7"/>
        <v>2141.0066809362515</v>
      </c>
      <c r="AL134" s="4">
        <f t="shared" si="7"/>
        <v>3556.5389899769029</v>
      </c>
      <c r="AM134" s="4">
        <f t="shared" si="7"/>
        <v>404.47307797120271</v>
      </c>
      <c r="AN134" s="4">
        <f t="shared" si="7"/>
        <v>1036.8954607127453</v>
      </c>
      <c r="AO134" s="4">
        <f t="shared" si="7"/>
        <v>11901.311822909296</v>
      </c>
      <c r="AP134" s="4">
        <f t="shared" si="7"/>
        <v>3709.5364508257881</v>
      </c>
      <c r="AQ134" s="4">
        <f t="shared" si="7"/>
        <v>1312.865255527656</v>
      </c>
      <c r="AR134" s="4">
        <f t="shared" si="7"/>
        <v>2366.2198268054949</v>
      </c>
      <c r="AS134" s="4">
        <f t="shared" si="7"/>
        <v>6877.4708629518473</v>
      </c>
      <c r="AT134" s="4">
        <f t="shared" si="7"/>
        <v>854.54468975025566</v>
      </c>
      <c r="AU134" s="4">
        <f t="shared" si="7"/>
        <v>1244.6664770088535</v>
      </c>
      <c r="AV134" s="4">
        <f t="shared" si="7"/>
        <v>2230.7531742414512</v>
      </c>
      <c r="AW134" s="4">
        <f t="shared" si="7"/>
        <v>7001.0748347782846</v>
      </c>
      <c r="AX134" s="4">
        <f t="shared" si="7"/>
        <v>5419.476511468326</v>
      </c>
      <c r="AY134" s="4">
        <f t="shared" si="7"/>
        <v>281.6842045521845</v>
      </c>
      <c r="AZ134" s="4">
        <f t="shared" si="7"/>
        <v>5250.6564521435148</v>
      </c>
      <c r="BA134" s="4">
        <f t="shared" si="7"/>
        <v>4864.4683606600911</v>
      </c>
      <c r="BB134" s="4">
        <f t="shared" si="7"/>
        <v>2153.0260109378737</v>
      </c>
      <c r="BC134" s="4">
        <f t="shared" si="7"/>
        <v>38352.352862371547</v>
      </c>
      <c r="BD134" s="4">
        <f t="shared" si="7"/>
        <v>8925.5719276680393</v>
      </c>
      <c r="BE134" s="4">
        <f t="shared" si="7"/>
        <v>4654.001382330066</v>
      </c>
      <c r="BF134" s="4">
        <f t="shared" si="7"/>
        <v>8355.0385498875203</v>
      </c>
      <c r="BG134" s="4">
        <f t="shared" si="7"/>
        <v>4059.2365596827817</v>
      </c>
      <c r="BH134" s="4">
        <f t="shared" si="7"/>
        <v>41676.97953823219</v>
      </c>
      <c r="BI134" s="4">
        <f t="shared" si="7"/>
        <v>4291.311567028346</v>
      </c>
      <c r="BJ134" s="4">
        <f t="shared" si="7"/>
        <v>212.76354846723157</v>
      </c>
      <c r="BK134" s="4">
        <f t="shared" si="7"/>
        <v>12819.258771354727</v>
      </c>
      <c r="BL134" s="4">
        <f t="shared" si="7"/>
        <v>5.7395750728542234</v>
      </c>
      <c r="BM134" s="4">
        <f t="shared" si="7"/>
        <v>1418.6798739528144</v>
      </c>
      <c r="BN134" s="4">
        <f t="shared" ref="BN134:CS134" si="8">SUM(BN$8:BN$133)</f>
        <v>24545.055606067534</v>
      </c>
      <c r="BO134" s="4">
        <f t="shared" si="8"/>
        <v>7360.6955385131696</v>
      </c>
      <c r="BP134" s="4">
        <f t="shared" si="8"/>
        <v>1762.2907532248998</v>
      </c>
      <c r="BQ134" s="4">
        <f t="shared" si="8"/>
        <v>248.42102900869014</v>
      </c>
      <c r="BR134" s="4">
        <f t="shared" si="8"/>
        <v>664.73582480808773</v>
      </c>
      <c r="BS134" s="4">
        <f t="shared" si="8"/>
        <v>14.408146884833345</v>
      </c>
      <c r="BT134" s="4">
        <f t="shared" si="8"/>
        <v>3525.9457970981784</v>
      </c>
      <c r="BU134" s="4">
        <f t="shared" si="8"/>
        <v>371.82900465513745</v>
      </c>
      <c r="BV134" s="4">
        <f t="shared" si="8"/>
        <v>4724.3304376523211</v>
      </c>
      <c r="BW134" s="4">
        <f t="shared" si="8"/>
        <v>94.405472472010985</v>
      </c>
      <c r="BX134" s="4">
        <f t="shared" si="8"/>
        <v>336.42486774443967</v>
      </c>
      <c r="BY134" s="4">
        <f t="shared" si="8"/>
        <v>1180.3005622770218</v>
      </c>
      <c r="BZ134" s="4">
        <f t="shared" si="8"/>
        <v>78.972874367798184</v>
      </c>
      <c r="CA134" s="4">
        <f t="shared" si="8"/>
        <v>568.74138950422582</v>
      </c>
      <c r="CB134" s="4">
        <f t="shared" si="8"/>
        <v>2016.7284774878563</v>
      </c>
      <c r="CC134" s="4">
        <f t="shared" si="8"/>
        <v>3685.8490320313699</v>
      </c>
      <c r="CD134" s="4">
        <f t="shared" si="8"/>
        <v>410.64608879663342</v>
      </c>
      <c r="CE134" s="4">
        <f t="shared" si="8"/>
        <v>1186.7546150708479</v>
      </c>
      <c r="CF134" s="4">
        <f t="shared" si="8"/>
        <v>11901.330879015197</v>
      </c>
      <c r="CG134" s="4">
        <f t="shared" si="8"/>
        <v>3719.5673510871984</v>
      </c>
      <c r="CH134" s="4">
        <f t="shared" si="8"/>
        <v>1312.8652555276562</v>
      </c>
      <c r="CI134" s="4">
        <f t="shared" si="8"/>
        <v>2591.6090891875824</v>
      </c>
      <c r="CJ134" s="4">
        <f t="shared" si="8"/>
        <v>25533.241927283147</v>
      </c>
      <c r="CK134" s="4">
        <f t="shared" si="8"/>
        <v>6399.942991519978</v>
      </c>
      <c r="CL134" s="4">
        <f t="shared" si="8"/>
        <v>9879.5313038558688</v>
      </c>
      <c r="CM134" s="4">
        <f t="shared" si="8"/>
        <v>14453.899337995985</v>
      </c>
      <c r="CN134" s="4">
        <f t="shared" si="8"/>
        <v>11338.923251560986</v>
      </c>
      <c r="CO134" s="4">
        <f t="shared" si="8"/>
        <v>37018.472677299775</v>
      </c>
      <c r="CP134" s="4">
        <f t="shared" si="8"/>
        <v>3357.9367948774925</v>
      </c>
      <c r="CQ134" s="4">
        <f t="shared" si="8"/>
        <v>1662.6599067803645</v>
      </c>
      <c r="CR134" s="4">
        <f t="shared" si="8"/>
        <v>1423.4033010933686</v>
      </c>
      <c r="CS134" s="4">
        <f t="shared" si="8"/>
        <v>33525.146222061943</v>
      </c>
      <c r="CT134" s="4">
        <f t="shared" ref="CT134:DU134" si="9">SUM(CT$8:CT$133)</f>
        <v>1791.0308471016231</v>
      </c>
      <c r="CU134" s="4">
        <f t="shared" si="9"/>
        <v>3429.315769843904</v>
      </c>
      <c r="CV134" s="4">
        <f t="shared" si="9"/>
        <v>4914.1732038738746</v>
      </c>
      <c r="CW134" s="4">
        <f t="shared" si="9"/>
        <v>6438.1601485057381</v>
      </c>
      <c r="CX134" s="4">
        <f t="shared" si="9"/>
        <v>7660.431297701316</v>
      </c>
      <c r="CY134" s="4">
        <f t="shared" si="9"/>
        <v>2806.4625946748115</v>
      </c>
      <c r="CZ134" s="4">
        <f t="shared" si="9"/>
        <v>3596.0717519438431</v>
      </c>
      <c r="DA134" s="4">
        <f t="shared" si="9"/>
        <v>3736.8666272780092</v>
      </c>
      <c r="DB134" s="4">
        <f t="shared" si="9"/>
        <v>4196.9278348734497</v>
      </c>
      <c r="DC134" s="4">
        <f t="shared" si="9"/>
        <v>5084.7734832914794</v>
      </c>
      <c r="DD134" s="4">
        <f t="shared" si="9"/>
        <v>70.007849714505724</v>
      </c>
      <c r="DE134" s="4">
        <f t="shared" si="9"/>
        <v>115.92929466666183</v>
      </c>
      <c r="DF134" s="4">
        <f t="shared" si="9"/>
        <v>227.54027733542873</v>
      </c>
      <c r="DG134" s="4">
        <f t="shared" si="9"/>
        <v>406.64548718536946</v>
      </c>
      <c r="DH134" s="4">
        <f t="shared" si="9"/>
        <v>1165.7529219229107</v>
      </c>
      <c r="DI134" s="4">
        <f t="shared" si="9"/>
        <v>829.51578823099226</v>
      </c>
      <c r="DJ134" s="4">
        <f t="shared" si="9"/>
        <v>1743.6906051356445</v>
      </c>
      <c r="DK134" s="4">
        <f t="shared" si="9"/>
        <v>2909.5804777899698</v>
      </c>
      <c r="DL134" s="4">
        <f t="shared" si="9"/>
        <v>4468.5995826765884</v>
      </c>
      <c r="DM134" s="4">
        <f t="shared" si="9"/>
        <v>15669.458188114164</v>
      </c>
      <c r="DN134" s="4">
        <f t="shared" si="9"/>
        <v>15394.307010489993</v>
      </c>
      <c r="DO134" s="4">
        <f t="shared" si="9"/>
        <v>0</v>
      </c>
      <c r="DP134" s="4">
        <f t="shared" si="9"/>
        <v>0</v>
      </c>
      <c r="DQ134" s="4">
        <f t="shared" si="9"/>
        <v>3658.3169969999994</v>
      </c>
      <c r="DR134" s="4">
        <f t="shared" si="9"/>
        <v>523.79783899999995</v>
      </c>
      <c r="DS134" s="4">
        <f t="shared" si="9"/>
        <v>0</v>
      </c>
      <c r="DT134" s="4">
        <f t="shared" si="9"/>
        <v>1918.0790034900001</v>
      </c>
      <c r="DU134" s="4">
        <f t="shared" si="9"/>
        <v>1177.7000000000007</v>
      </c>
      <c r="DV134" s="4">
        <f t="shared" ref="DV134:DW134" si="10">SUM(DV$8:DV$133)</f>
        <v>30805.399999999994</v>
      </c>
      <c r="DW134" s="4">
        <f t="shared" si="10"/>
        <v>30108.932989286084</v>
      </c>
      <c r="DX134" s="4"/>
      <c r="DY134" s="3"/>
      <c r="DZ134" s="4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2C4A-71CF-4D80-995A-8C71BFA04287}">
  <sheetPr>
    <tabColor rgb="FF92D050"/>
  </sheetPr>
  <dimension ref="A1:EF140"/>
  <sheetViews>
    <sheetView tabSelected="1" zoomScaleNormal="100" workbookViewId="0">
      <pane xSplit="2" ySplit="8" topLeftCell="AR108" activePane="bottomRight" state="frozen"/>
      <selection pane="topRight" activeCell="D1" sqref="D1"/>
      <selection pane="bottomLeft" activeCell="A10" sqref="A10"/>
      <selection pane="bottomRight" activeCell="AS3" sqref="AS3"/>
    </sheetView>
  </sheetViews>
  <sheetFormatPr defaultRowHeight="12.75" outlineLevelRow="1" outlineLevelCol="1" x14ac:dyDescent="0.25"/>
  <cols>
    <col min="1" max="1" width="9.140625" style="2"/>
    <col min="2" max="2" width="9.28515625" style="2" bestFit="1" customWidth="1"/>
    <col min="3" max="43" width="9.28515625" style="2" customWidth="1" outlineLevel="1"/>
    <col min="44" max="45" width="9.28515625" style="2" bestFit="1" customWidth="1"/>
    <col min="46" max="86" width="9.28515625" style="2" hidden="1" customWidth="1" outlineLevel="1"/>
    <col min="87" max="87" width="9.28515625" style="2" bestFit="1" customWidth="1" collapsed="1"/>
    <col min="88" max="89" width="9.28515625" style="2" bestFit="1" customWidth="1"/>
    <col min="90" max="97" width="9.28515625" style="2" hidden="1" customWidth="1" outlineLevel="1"/>
    <col min="98" max="98" width="9.28515625" style="2" customWidth="1" collapsed="1"/>
    <col min="99" max="101" width="9.28515625" style="2" customWidth="1"/>
    <col min="102" max="104" width="9.28515625" style="2" bestFit="1" customWidth="1"/>
    <col min="105" max="122" width="9.28515625" style="2" hidden="1" customWidth="1" outlineLevel="1"/>
    <col min="123" max="123" width="9.28515625" style="2" customWidth="1" collapsed="1"/>
    <col min="124" max="135" width="9.28515625" style="2" bestFit="1" customWidth="1"/>
    <col min="136" max="136" width="10.5703125" style="2" bestFit="1" customWidth="1"/>
    <col min="137" max="16384" width="9.140625" style="2"/>
  </cols>
  <sheetData>
    <row r="1" spans="1:136" x14ac:dyDescent="0.25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 t="s">
        <v>147</v>
      </c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 t="s">
        <v>145</v>
      </c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</row>
    <row r="2" spans="1:13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</row>
    <row r="3" spans="1:136" x14ac:dyDescent="0.25">
      <c r="A3" s="64" t="s">
        <v>145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F3" s="31" t="s">
        <v>144</v>
      </c>
    </row>
    <row r="4" spans="1:136" x14ac:dyDescent="0.25">
      <c r="A4" s="64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F4" s="30">
        <f>MAX(EF8:EF139)</f>
        <v>3.637978807091713E-11</v>
      </c>
    </row>
    <row r="7" spans="1:136" x14ac:dyDescent="0.25">
      <c r="A7" s="9"/>
      <c r="B7" s="8" t="s">
        <v>28</v>
      </c>
      <c r="C7" s="8" t="s">
        <v>29</v>
      </c>
      <c r="D7" s="8" t="s">
        <v>30</v>
      </c>
      <c r="E7" s="8" t="s">
        <v>20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8" t="s">
        <v>38</v>
      </c>
      <c r="N7" s="8" t="s">
        <v>39</v>
      </c>
      <c r="O7" s="8" t="s">
        <v>40</v>
      </c>
      <c r="P7" s="8" t="s">
        <v>41</v>
      </c>
      <c r="Q7" s="8" t="s">
        <v>42</v>
      </c>
      <c r="R7" s="8" t="s">
        <v>43</v>
      </c>
      <c r="S7" s="8" t="s">
        <v>44</v>
      </c>
      <c r="T7" s="8" t="s">
        <v>45</v>
      </c>
      <c r="U7" s="8" t="s">
        <v>46</v>
      </c>
      <c r="V7" s="8" t="s">
        <v>47</v>
      </c>
      <c r="W7" s="8" t="s">
        <v>48</v>
      </c>
      <c r="X7" s="8" t="s">
        <v>49</v>
      </c>
      <c r="Y7" s="8" t="s">
        <v>50</v>
      </c>
      <c r="Z7" s="8" t="s">
        <v>51</v>
      </c>
      <c r="AA7" s="8" t="s">
        <v>52</v>
      </c>
      <c r="AB7" s="8" t="s">
        <v>53</v>
      </c>
      <c r="AC7" s="8" t="s">
        <v>54</v>
      </c>
      <c r="AD7" s="8" t="s">
        <v>55</v>
      </c>
      <c r="AE7" s="8" t="s">
        <v>56</v>
      </c>
      <c r="AF7" s="8" t="s">
        <v>57</v>
      </c>
      <c r="AG7" s="8" t="s">
        <v>58</v>
      </c>
      <c r="AH7" s="8" t="s">
        <v>59</v>
      </c>
      <c r="AI7" s="8" t="s">
        <v>60</v>
      </c>
      <c r="AJ7" s="8" t="s">
        <v>61</v>
      </c>
      <c r="AK7" s="8" t="s">
        <v>62</v>
      </c>
      <c r="AL7" s="8" t="s">
        <v>63</v>
      </c>
      <c r="AM7" s="8" t="s">
        <v>64</v>
      </c>
      <c r="AN7" s="8" t="s">
        <v>65</v>
      </c>
      <c r="AO7" s="8" t="s">
        <v>66</v>
      </c>
      <c r="AP7" s="8" t="s">
        <v>67</v>
      </c>
      <c r="AQ7" s="8" t="s">
        <v>68</v>
      </c>
      <c r="AR7" s="8" t="s">
        <v>111</v>
      </c>
      <c r="AS7" s="6" t="s">
        <v>70</v>
      </c>
      <c r="AT7" s="6" t="s">
        <v>71</v>
      </c>
      <c r="AU7" s="6" t="s">
        <v>72</v>
      </c>
      <c r="AV7" s="6" t="s">
        <v>112</v>
      </c>
      <c r="AW7" s="6" t="s">
        <v>73</v>
      </c>
      <c r="AX7" s="6" t="s">
        <v>74</v>
      </c>
      <c r="AY7" s="6" t="s">
        <v>75</v>
      </c>
      <c r="AZ7" s="6" t="s">
        <v>76</v>
      </c>
      <c r="BA7" s="6" t="s">
        <v>77</v>
      </c>
      <c r="BB7" s="6" t="s">
        <v>78</v>
      </c>
      <c r="BC7" s="6" t="s">
        <v>79</v>
      </c>
      <c r="BD7" s="6" t="s">
        <v>80</v>
      </c>
      <c r="BE7" s="6" t="s">
        <v>81</v>
      </c>
      <c r="BF7" s="6" t="s">
        <v>82</v>
      </c>
      <c r="BG7" s="6" t="s">
        <v>83</v>
      </c>
      <c r="BH7" s="6" t="s">
        <v>84</v>
      </c>
      <c r="BI7" s="6" t="s">
        <v>85</v>
      </c>
      <c r="BJ7" s="6" t="s">
        <v>86</v>
      </c>
      <c r="BK7" s="6" t="s">
        <v>87</v>
      </c>
      <c r="BL7" s="6" t="s">
        <v>88</v>
      </c>
      <c r="BM7" s="6" t="s">
        <v>89</v>
      </c>
      <c r="BN7" s="6" t="s">
        <v>90</v>
      </c>
      <c r="BO7" s="6" t="s">
        <v>91</v>
      </c>
      <c r="BP7" s="6" t="s">
        <v>92</v>
      </c>
      <c r="BQ7" s="6" t="s">
        <v>93</v>
      </c>
      <c r="BR7" s="6" t="s">
        <v>94</v>
      </c>
      <c r="BS7" s="6" t="s">
        <v>95</v>
      </c>
      <c r="BT7" s="6" t="s">
        <v>96</v>
      </c>
      <c r="BU7" s="6" t="s">
        <v>97</v>
      </c>
      <c r="BV7" s="6" t="s">
        <v>98</v>
      </c>
      <c r="BW7" s="6" t="s">
        <v>99</v>
      </c>
      <c r="BX7" s="6" t="s">
        <v>100</v>
      </c>
      <c r="BY7" s="6" t="s">
        <v>101</v>
      </c>
      <c r="BZ7" s="6" t="s">
        <v>102</v>
      </c>
      <c r="CA7" s="6" t="s">
        <v>103</v>
      </c>
      <c r="CB7" s="6" t="s">
        <v>104</v>
      </c>
      <c r="CC7" s="6" t="s">
        <v>105</v>
      </c>
      <c r="CD7" s="6" t="s">
        <v>106</v>
      </c>
      <c r="CE7" s="6" t="s">
        <v>107</v>
      </c>
      <c r="CF7" s="6" t="s">
        <v>108</v>
      </c>
      <c r="CG7" s="6" t="s">
        <v>109</v>
      </c>
      <c r="CH7" s="6" t="s">
        <v>110</v>
      </c>
      <c r="CI7" s="6" t="s">
        <v>69</v>
      </c>
      <c r="CJ7" s="6" t="s">
        <v>10</v>
      </c>
      <c r="CK7" s="7" t="s">
        <v>180</v>
      </c>
      <c r="CL7" s="7" t="s">
        <v>181</v>
      </c>
      <c r="CM7" s="7" t="s">
        <v>182</v>
      </c>
      <c r="CN7" s="7" t="s">
        <v>183</v>
      </c>
      <c r="CO7" s="7" t="s">
        <v>184</v>
      </c>
      <c r="CP7" s="7" t="s">
        <v>185</v>
      </c>
      <c r="CQ7" s="7" t="s">
        <v>186</v>
      </c>
      <c r="CR7" s="7" t="s">
        <v>187</v>
      </c>
      <c r="CS7" s="7" t="s">
        <v>188</v>
      </c>
      <c r="CT7" s="7" t="s">
        <v>189</v>
      </c>
      <c r="CU7" s="7" t="s">
        <v>190</v>
      </c>
      <c r="CV7" s="7" t="s">
        <v>157</v>
      </c>
      <c r="CW7" s="7" t="s">
        <v>158</v>
      </c>
      <c r="CX7" s="7" t="s">
        <v>159</v>
      </c>
      <c r="CY7" s="7" t="s">
        <v>160</v>
      </c>
      <c r="CZ7" s="7" t="s">
        <v>226</v>
      </c>
      <c r="DA7" s="7" t="s">
        <v>228</v>
      </c>
      <c r="DB7" s="7" t="s">
        <v>230</v>
      </c>
      <c r="DC7" s="7" t="s">
        <v>232</v>
      </c>
      <c r="DD7" s="7" t="s">
        <v>234</v>
      </c>
      <c r="DE7" s="7" t="s">
        <v>236</v>
      </c>
      <c r="DF7" s="7" t="s">
        <v>238</v>
      </c>
      <c r="DG7" s="7" t="s">
        <v>240</v>
      </c>
      <c r="DH7" s="7" t="s">
        <v>242</v>
      </c>
      <c r="DI7" s="7" t="s">
        <v>244</v>
      </c>
      <c r="DJ7" s="7" t="s">
        <v>246</v>
      </c>
      <c r="DK7" s="7" t="s">
        <v>248</v>
      </c>
      <c r="DL7" s="7" t="s">
        <v>250</v>
      </c>
      <c r="DM7" s="7" t="s">
        <v>252</v>
      </c>
      <c r="DN7" s="7" t="s">
        <v>254</v>
      </c>
      <c r="DO7" s="7" t="s">
        <v>256</v>
      </c>
      <c r="DP7" s="7" t="s">
        <v>258</v>
      </c>
      <c r="DQ7" s="7" t="s">
        <v>260</v>
      </c>
      <c r="DR7" s="7" t="s">
        <v>262</v>
      </c>
      <c r="DS7" s="7" t="s">
        <v>264</v>
      </c>
      <c r="DT7" s="7" t="s">
        <v>265</v>
      </c>
      <c r="DU7" s="7" t="s">
        <v>1</v>
      </c>
      <c r="DV7" s="7" t="s">
        <v>9</v>
      </c>
      <c r="DW7" s="7" t="s">
        <v>8</v>
      </c>
      <c r="DX7" s="7" t="s">
        <v>7</v>
      </c>
      <c r="DY7" s="7" t="s">
        <v>6</v>
      </c>
      <c r="DZ7" s="7" t="s">
        <v>5</v>
      </c>
      <c r="EA7" s="7" t="s">
        <v>4</v>
      </c>
      <c r="EB7" s="7" t="s">
        <v>3</v>
      </c>
      <c r="EC7" s="7" t="s">
        <v>271</v>
      </c>
      <c r="ED7" s="6" t="s">
        <v>2</v>
      </c>
      <c r="EE7" s="6" t="s">
        <v>11</v>
      </c>
      <c r="EF7" s="6" t="s">
        <v>0</v>
      </c>
    </row>
    <row r="8" spans="1:136" x14ac:dyDescent="0.25">
      <c r="A8" s="3" t="s">
        <v>28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63">
        <v>3999.0780585893654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3.104866026019335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40">
        <v>0</v>
      </c>
      <c r="CK8" s="40">
        <v>0</v>
      </c>
      <c r="CL8" s="40"/>
      <c r="CM8" s="40"/>
      <c r="CN8" s="40"/>
      <c r="CO8" s="40"/>
      <c r="CP8" s="40"/>
      <c r="CQ8" s="40"/>
      <c r="CR8" s="40"/>
      <c r="CS8" s="40"/>
      <c r="CT8" s="40"/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>
        <v>0</v>
      </c>
      <c r="DU8" s="40">
        <v>0</v>
      </c>
      <c r="DV8" s="40">
        <v>0</v>
      </c>
      <c r="DW8" s="40">
        <v>0</v>
      </c>
      <c r="DX8" s="40">
        <v>0</v>
      </c>
      <c r="DY8" s="40">
        <v>0</v>
      </c>
      <c r="DZ8" s="40">
        <v>0</v>
      </c>
      <c r="EA8" s="40">
        <v>0</v>
      </c>
      <c r="EB8" s="40">
        <v>0</v>
      </c>
      <c r="EC8" s="40">
        <v>0</v>
      </c>
      <c r="ED8" s="4">
        <f t="shared" ref="ED8:ED39" si="0">SUM(B8:EC8)</f>
        <v>4002.1829246153848</v>
      </c>
      <c r="EE8" s="4">
        <f>SUM(B$8:B$139)</f>
        <v>4002.1829246153848</v>
      </c>
      <c r="EF8" s="42">
        <f t="shared" ref="EF8:EF39" si="1">EE8-ED8</f>
        <v>0</v>
      </c>
    </row>
    <row r="9" spans="1:136" outlineLevel="1" x14ac:dyDescent="0.25">
      <c r="A9" s="3" t="s">
        <v>29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63">
        <v>0</v>
      </c>
      <c r="AT9" s="63">
        <v>501.07355854891807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40">
        <v>0</v>
      </c>
      <c r="CK9" s="40">
        <v>0</v>
      </c>
      <c r="CL9" s="40"/>
      <c r="CM9" s="40"/>
      <c r="CN9" s="40"/>
      <c r="CO9" s="40"/>
      <c r="CP9" s="40"/>
      <c r="CQ9" s="40"/>
      <c r="CR9" s="40"/>
      <c r="CS9" s="40"/>
      <c r="CT9" s="40"/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>
        <v>0</v>
      </c>
      <c r="DU9" s="40">
        <v>0</v>
      </c>
      <c r="DV9" s="40">
        <v>0</v>
      </c>
      <c r="DW9" s="40">
        <v>0</v>
      </c>
      <c r="DX9" s="40">
        <v>0</v>
      </c>
      <c r="DY9" s="40">
        <v>0</v>
      </c>
      <c r="DZ9" s="40">
        <v>0</v>
      </c>
      <c r="EA9" s="40">
        <v>0</v>
      </c>
      <c r="EB9" s="40">
        <v>0</v>
      </c>
      <c r="EC9" s="40">
        <v>0</v>
      </c>
      <c r="ED9" s="4">
        <f t="shared" si="0"/>
        <v>501.07355854891807</v>
      </c>
      <c r="EE9" s="4">
        <f>SUM(C$8:C$139)</f>
        <v>501.07355854891796</v>
      </c>
      <c r="EF9" s="42">
        <f t="shared" si="1"/>
        <v>0</v>
      </c>
    </row>
    <row r="10" spans="1:136" outlineLevel="1" x14ac:dyDescent="0.25">
      <c r="A10" s="3" t="s">
        <v>30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63">
        <v>0</v>
      </c>
      <c r="AT10" s="63">
        <v>0</v>
      </c>
      <c r="AU10" s="63">
        <v>723.37176615931151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40">
        <v>0</v>
      </c>
      <c r="CK10" s="40">
        <v>0</v>
      </c>
      <c r="CL10" s="40"/>
      <c r="CM10" s="40"/>
      <c r="CN10" s="40"/>
      <c r="CO10" s="40"/>
      <c r="CP10" s="40"/>
      <c r="CQ10" s="40"/>
      <c r="CR10" s="40"/>
      <c r="CS10" s="40"/>
      <c r="CT10" s="40"/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>
        <v>0</v>
      </c>
      <c r="DU10" s="40">
        <v>0</v>
      </c>
      <c r="DV10" s="40">
        <v>0</v>
      </c>
      <c r="DW10" s="40">
        <v>0</v>
      </c>
      <c r="DX10" s="40">
        <v>0</v>
      </c>
      <c r="DY10" s="40">
        <v>0</v>
      </c>
      <c r="DZ10" s="40">
        <v>0</v>
      </c>
      <c r="EA10" s="40">
        <v>0</v>
      </c>
      <c r="EB10" s="40">
        <v>0</v>
      </c>
      <c r="EC10" s="40">
        <v>0</v>
      </c>
      <c r="ED10" s="4">
        <f t="shared" si="0"/>
        <v>723.37176615931151</v>
      </c>
      <c r="EE10" s="4">
        <f>SUM(D$8:D$139)</f>
        <v>723.37176615931139</v>
      </c>
      <c r="EF10" s="42">
        <f t="shared" si="1"/>
        <v>0</v>
      </c>
    </row>
    <row r="11" spans="1:136" outlineLevel="1" x14ac:dyDescent="0.25">
      <c r="A11" s="3" t="s">
        <v>20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63">
        <v>0</v>
      </c>
      <c r="AT11" s="63">
        <v>0</v>
      </c>
      <c r="AU11" s="63">
        <v>0</v>
      </c>
      <c r="AV11" s="63">
        <v>1431.1493168565189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14.747627946675012</v>
      </c>
      <c r="BD11" s="63">
        <v>0</v>
      </c>
      <c r="BE11" s="63">
        <v>0</v>
      </c>
      <c r="BF11" s="63">
        <v>0</v>
      </c>
      <c r="BG11" s="63">
        <v>3.6248204989072524E-2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40">
        <v>0</v>
      </c>
      <c r="CK11" s="40">
        <v>0</v>
      </c>
      <c r="CL11" s="40"/>
      <c r="CM11" s="40"/>
      <c r="CN11" s="40"/>
      <c r="CO11" s="40"/>
      <c r="CP11" s="40"/>
      <c r="CQ11" s="40"/>
      <c r="CR11" s="40"/>
      <c r="CS11" s="40"/>
      <c r="CT11" s="40"/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0</v>
      </c>
      <c r="ED11" s="4">
        <f t="shared" si="0"/>
        <v>1445.933193008183</v>
      </c>
      <c r="EE11" s="4">
        <f>SUM(E$8:E$139)</f>
        <v>1445.933193008183</v>
      </c>
      <c r="EF11" s="42">
        <f t="shared" si="1"/>
        <v>0</v>
      </c>
    </row>
    <row r="12" spans="1:136" outlineLevel="1" x14ac:dyDescent="0.25">
      <c r="A12" s="3" t="s">
        <v>31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3848.4056460242055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4.9150585339571835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40">
        <v>0</v>
      </c>
      <c r="CK12" s="40">
        <v>0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>
        <v>0</v>
      </c>
      <c r="DU12" s="40">
        <v>0</v>
      </c>
      <c r="DV12" s="40">
        <v>0</v>
      </c>
      <c r="DW12" s="40">
        <v>0</v>
      </c>
      <c r="DX12" s="40">
        <v>0</v>
      </c>
      <c r="DY12" s="40">
        <v>0</v>
      </c>
      <c r="DZ12" s="40">
        <v>0</v>
      </c>
      <c r="EA12" s="40">
        <v>0</v>
      </c>
      <c r="EB12" s="40">
        <v>0</v>
      </c>
      <c r="EC12" s="40">
        <v>0</v>
      </c>
      <c r="ED12" s="4">
        <f t="shared" si="0"/>
        <v>3853.3207045581626</v>
      </c>
      <c r="EE12" s="4">
        <f>SUM(F$8:F$139)</f>
        <v>3853.3207045581621</v>
      </c>
      <c r="EF12" s="42">
        <f t="shared" si="1"/>
        <v>0</v>
      </c>
    </row>
    <row r="13" spans="1:136" outlineLevel="1" x14ac:dyDescent="0.25">
      <c r="A13" s="3" t="s">
        <v>32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5093.4302631730443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133.70338393622293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40">
        <v>0</v>
      </c>
      <c r="CK13" s="40">
        <v>0</v>
      </c>
      <c r="CL13" s="40"/>
      <c r="CM13" s="40"/>
      <c r="CN13" s="40"/>
      <c r="CO13" s="40"/>
      <c r="CP13" s="40"/>
      <c r="CQ13" s="40"/>
      <c r="CR13" s="40"/>
      <c r="CS13" s="40"/>
      <c r="CT13" s="40"/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>
        <v>0</v>
      </c>
      <c r="DU13" s="40">
        <v>0</v>
      </c>
      <c r="DV13" s="40">
        <v>0</v>
      </c>
      <c r="DW13" s="40">
        <v>0</v>
      </c>
      <c r="DX13" s="40">
        <v>0</v>
      </c>
      <c r="DY13" s="40">
        <v>0</v>
      </c>
      <c r="DZ13" s="40">
        <v>0</v>
      </c>
      <c r="EA13" s="40">
        <v>0</v>
      </c>
      <c r="EB13" s="40">
        <v>0</v>
      </c>
      <c r="EC13" s="40">
        <v>0</v>
      </c>
      <c r="ED13" s="4">
        <f t="shared" si="0"/>
        <v>5227.1336471092673</v>
      </c>
      <c r="EE13" s="4">
        <f>SUM(G$8:G$139)</f>
        <v>5227.1336471092673</v>
      </c>
      <c r="EF13" s="42">
        <f t="shared" si="1"/>
        <v>0</v>
      </c>
    </row>
    <row r="14" spans="1:136" outlineLevel="1" x14ac:dyDescent="0.25">
      <c r="A14" s="3" t="s">
        <v>33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184.49791133572634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40">
        <v>0</v>
      </c>
      <c r="CK14" s="40">
        <v>0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">
        <f t="shared" si="0"/>
        <v>184.49791133572634</v>
      </c>
      <c r="EE14" s="4">
        <f>SUM(H$8:H$139)</f>
        <v>184.49791133572629</v>
      </c>
      <c r="EF14" s="42">
        <f t="shared" si="1"/>
        <v>0</v>
      </c>
    </row>
    <row r="15" spans="1:136" outlineLevel="1" x14ac:dyDescent="0.25">
      <c r="A15" s="3" t="s">
        <v>34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4466.9189537644688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4.7301896329183364E-2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40">
        <v>0</v>
      </c>
      <c r="CK15" s="40">
        <v>0</v>
      </c>
      <c r="CL15" s="40"/>
      <c r="CM15" s="40"/>
      <c r="CN15" s="40"/>
      <c r="CO15" s="40"/>
      <c r="CP15" s="40"/>
      <c r="CQ15" s="40"/>
      <c r="CR15" s="40"/>
      <c r="CS15" s="40"/>
      <c r="CT15" s="40"/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v>0</v>
      </c>
      <c r="DZ15" s="40">
        <v>0</v>
      </c>
      <c r="EA15" s="40">
        <v>0</v>
      </c>
      <c r="EB15" s="40">
        <v>0</v>
      </c>
      <c r="EC15" s="40">
        <v>0</v>
      </c>
      <c r="ED15" s="4">
        <f t="shared" si="0"/>
        <v>4466.9662556607982</v>
      </c>
      <c r="EE15" s="4">
        <f>SUM(I$8:I$139)</f>
        <v>4466.9662556607973</v>
      </c>
      <c r="EF15" s="42">
        <f t="shared" si="1"/>
        <v>0</v>
      </c>
    </row>
    <row r="16" spans="1:136" outlineLevel="1" x14ac:dyDescent="0.25">
      <c r="A16" s="3" t="s">
        <v>35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3737.8084751748438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40">
        <v>0</v>
      </c>
      <c r="CK16" s="40">
        <v>0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>
        <v>0</v>
      </c>
      <c r="DU16" s="40">
        <v>0</v>
      </c>
      <c r="DV16" s="40">
        <v>0</v>
      </c>
      <c r="DW16" s="40">
        <v>0</v>
      </c>
      <c r="DX16" s="40">
        <v>0</v>
      </c>
      <c r="DY16" s="40">
        <v>0</v>
      </c>
      <c r="DZ16" s="40">
        <v>0</v>
      </c>
      <c r="EA16" s="40">
        <v>0</v>
      </c>
      <c r="EB16" s="40">
        <v>0</v>
      </c>
      <c r="EC16" s="40">
        <v>0</v>
      </c>
      <c r="ED16" s="4">
        <f t="shared" si="0"/>
        <v>3737.8084751748438</v>
      </c>
      <c r="EE16" s="4">
        <f>SUM(J$8:J$139)</f>
        <v>3737.8084751748429</v>
      </c>
      <c r="EF16" s="42">
        <f t="shared" si="1"/>
        <v>0</v>
      </c>
    </row>
    <row r="17" spans="1:136" outlineLevel="1" x14ac:dyDescent="0.25">
      <c r="A17" s="3" t="s">
        <v>36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1477.6532980551444</v>
      </c>
      <c r="BC17" s="63">
        <v>0</v>
      </c>
      <c r="BD17" s="63">
        <v>0</v>
      </c>
      <c r="BE17" s="63">
        <v>0</v>
      </c>
      <c r="BF17" s="63">
        <v>0</v>
      </c>
      <c r="BG17" s="63">
        <v>3.0299938279835841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40">
        <v>0</v>
      </c>
      <c r="CK17" s="40">
        <v>0</v>
      </c>
      <c r="CL17" s="40"/>
      <c r="CM17" s="40"/>
      <c r="CN17" s="40"/>
      <c r="CO17" s="40"/>
      <c r="CP17" s="40"/>
      <c r="CQ17" s="40"/>
      <c r="CR17" s="40"/>
      <c r="CS17" s="40"/>
      <c r="CT17" s="40"/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>
        <v>0</v>
      </c>
      <c r="DU17" s="40">
        <v>0</v>
      </c>
      <c r="DV17" s="40">
        <v>0</v>
      </c>
      <c r="DW17" s="40">
        <v>0</v>
      </c>
      <c r="DX17" s="40">
        <v>0</v>
      </c>
      <c r="DY17" s="40">
        <v>0</v>
      </c>
      <c r="DZ17" s="40">
        <v>0</v>
      </c>
      <c r="EA17" s="40">
        <v>0</v>
      </c>
      <c r="EB17" s="40">
        <v>0</v>
      </c>
      <c r="EC17" s="40">
        <v>0</v>
      </c>
      <c r="ED17" s="4">
        <f t="shared" si="0"/>
        <v>1480.683291883128</v>
      </c>
      <c r="EE17" s="4">
        <f>SUM(K$8:K$139)</f>
        <v>1480.6832918831278</v>
      </c>
      <c r="EF17" s="42">
        <f t="shared" si="1"/>
        <v>0</v>
      </c>
    </row>
    <row r="18" spans="1:136" outlineLevel="1" x14ac:dyDescent="0.25">
      <c r="A18" s="3" t="s">
        <v>37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29000.051505758467</v>
      </c>
      <c r="BD18" s="63">
        <v>0</v>
      </c>
      <c r="BE18" s="63">
        <v>0</v>
      </c>
      <c r="BF18" s="63">
        <v>0</v>
      </c>
      <c r="BG18" s="63">
        <v>30.392452810009644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40">
        <v>0</v>
      </c>
      <c r="CK18" s="40">
        <v>0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>
        <v>0</v>
      </c>
      <c r="DU18" s="40">
        <v>0</v>
      </c>
      <c r="DV18" s="40">
        <v>0</v>
      </c>
      <c r="DW18" s="40">
        <v>0</v>
      </c>
      <c r="DX18" s="40">
        <v>0</v>
      </c>
      <c r="DY18" s="40">
        <v>0</v>
      </c>
      <c r="DZ18" s="40">
        <v>0</v>
      </c>
      <c r="EA18" s="40">
        <v>0</v>
      </c>
      <c r="EB18" s="40">
        <v>0</v>
      </c>
      <c r="EC18" s="40">
        <v>0</v>
      </c>
      <c r="ED18" s="4">
        <f t="shared" si="0"/>
        <v>29030.443958568478</v>
      </c>
      <c r="EE18" s="4">
        <f>SUM(L$8:L$139)</f>
        <v>29030.443958568474</v>
      </c>
      <c r="EF18" s="42">
        <f t="shared" si="1"/>
        <v>0</v>
      </c>
    </row>
    <row r="19" spans="1:136" outlineLevel="1" x14ac:dyDescent="0.25">
      <c r="A19" s="3" t="s">
        <v>38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6133.1542105548497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40">
        <v>0</v>
      </c>
      <c r="CK19" s="40">
        <v>0</v>
      </c>
      <c r="CL19" s="40"/>
      <c r="CM19" s="40"/>
      <c r="CN19" s="40"/>
      <c r="CO19" s="40"/>
      <c r="CP19" s="40"/>
      <c r="CQ19" s="40"/>
      <c r="CR19" s="40"/>
      <c r="CS19" s="40"/>
      <c r="CT19" s="40"/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>
        <v>0</v>
      </c>
      <c r="DU19" s="40">
        <v>0</v>
      </c>
      <c r="DV19" s="40">
        <v>0</v>
      </c>
      <c r="DW19" s="40">
        <v>0</v>
      </c>
      <c r="DX19" s="40">
        <v>0</v>
      </c>
      <c r="DY19" s="40">
        <v>0</v>
      </c>
      <c r="DZ19" s="40">
        <v>0</v>
      </c>
      <c r="EA19" s="40">
        <v>0</v>
      </c>
      <c r="EB19" s="40">
        <v>0</v>
      </c>
      <c r="EC19" s="40">
        <v>0</v>
      </c>
      <c r="ED19" s="4">
        <f t="shared" si="0"/>
        <v>6133.1542105548497</v>
      </c>
      <c r="EE19" s="4">
        <f>SUM(M$8:M$139)</f>
        <v>6133.1542105548488</v>
      </c>
      <c r="EF19" s="42">
        <f t="shared" si="1"/>
        <v>0</v>
      </c>
    </row>
    <row r="20" spans="1:136" outlineLevel="1" x14ac:dyDescent="0.25">
      <c r="A20" s="3" t="s">
        <v>39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3796.4808126923567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40">
        <v>0</v>
      </c>
      <c r="CK20" s="40">
        <v>0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>
        <v>0</v>
      </c>
      <c r="DU20" s="40">
        <v>0</v>
      </c>
      <c r="DV20" s="40">
        <v>0</v>
      </c>
      <c r="DW20" s="40">
        <v>0</v>
      </c>
      <c r="DX20" s="40">
        <v>0</v>
      </c>
      <c r="DY20" s="40">
        <v>0</v>
      </c>
      <c r="DZ20" s="40">
        <v>0</v>
      </c>
      <c r="EA20" s="40">
        <v>0</v>
      </c>
      <c r="EB20" s="40">
        <v>0</v>
      </c>
      <c r="EC20" s="40">
        <v>0</v>
      </c>
      <c r="ED20" s="4">
        <f t="shared" si="0"/>
        <v>3796.4808126923567</v>
      </c>
      <c r="EE20" s="4">
        <f>SUM(N$8:N$139)</f>
        <v>3796.4808126923563</v>
      </c>
      <c r="EF20" s="42">
        <f t="shared" si="1"/>
        <v>0</v>
      </c>
    </row>
    <row r="21" spans="1:136" outlineLevel="1" x14ac:dyDescent="0.25">
      <c r="A21" s="3" t="s">
        <v>40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3820.6897023725492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40">
        <v>0</v>
      </c>
      <c r="CK21" s="40">
        <v>0</v>
      </c>
      <c r="CL21" s="40"/>
      <c r="CM21" s="40"/>
      <c r="CN21" s="40"/>
      <c r="CO21" s="40"/>
      <c r="CP21" s="40"/>
      <c r="CQ21" s="40"/>
      <c r="CR21" s="40"/>
      <c r="CS21" s="40"/>
      <c r="CT21" s="40"/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>
        <v>0</v>
      </c>
      <c r="DU21" s="40">
        <v>0</v>
      </c>
      <c r="DV21" s="40">
        <v>0</v>
      </c>
      <c r="DW21" s="40">
        <v>0</v>
      </c>
      <c r="DX21" s="40">
        <v>0</v>
      </c>
      <c r="DY21" s="40">
        <v>0</v>
      </c>
      <c r="DZ21" s="40">
        <v>0</v>
      </c>
      <c r="EA21" s="40">
        <v>0</v>
      </c>
      <c r="EB21" s="40">
        <v>0</v>
      </c>
      <c r="EC21" s="40">
        <v>0</v>
      </c>
      <c r="ED21" s="4">
        <f t="shared" si="0"/>
        <v>3820.6897023725492</v>
      </c>
      <c r="EE21" s="4">
        <f>SUM(O$8:O$139)</f>
        <v>3820.6897023725487</v>
      </c>
      <c r="EF21" s="42">
        <f t="shared" si="1"/>
        <v>0</v>
      </c>
    </row>
    <row r="22" spans="1:136" outlineLevel="1" x14ac:dyDescent="0.25">
      <c r="A22" s="3" t="s">
        <v>41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5.8052688225876716</v>
      </c>
      <c r="BC22" s="63">
        <v>0</v>
      </c>
      <c r="BD22" s="63">
        <v>0.19730828976833301</v>
      </c>
      <c r="BE22" s="63">
        <v>0</v>
      </c>
      <c r="BF22" s="63">
        <v>0</v>
      </c>
      <c r="BG22" s="63">
        <v>2725.2063092525368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40">
        <v>0</v>
      </c>
      <c r="CK22" s="40">
        <v>0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>
        <v>0</v>
      </c>
      <c r="DU22" s="40">
        <v>0</v>
      </c>
      <c r="DV22" s="40">
        <v>0</v>
      </c>
      <c r="DW22" s="40">
        <v>0</v>
      </c>
      <c r="DX22" s="40">
        <v>0</v>
      </c>
      <c r="DY22" s="40">
        <v>0</v>
      </c>
      <c r="DZ22" s="40">
        <v>0</v>
      </c>
      <c r="EA22" s="40">
        <v>0</v>
      </c>
      <c r="EB22" s="40">
        <v>0</v>
      </c>
      <c r="EC22" s="40">
        <v>0</v>
      </c>
      <c r="ED22" s="4">
        <f t="shared" si="0"/>
        <v>2731.2088863648928</v>
      </c>
      <c r="EE22" s="4">
        <f>SUM(P$8:P$139)</f>
        <v>2731.2088863648924</v>
      </c>
      <c r="EF22" s="42">
        <f t="shared" si="1"/>
        <v>0</v>
      </c>
    </row>
    <row r="23" spans="1:136" outlineLevel="1" x14ac:dyDescent="0.25">
      <c r="A23" s="3" t="s">
        <v>42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22751.362199634343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40">
        <v>0</v>
      </c>
      <c r="CK23" s="40">
        <v>0</v>
      </c>
      <c r="CL23" s="40"/>
      <c r="CM23" s="40"/>
      <c r="CN23" s="40"/>
      <c r="CO23" s="40"/>
      <c r="CP23" s="40"/>
      <c r="CQ23" s="40"/>
      <c r="CR23" s="40"/>
      <c r="CS23" s="40"/>
      <c r="CT23" s="40"/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>
        <v>0</v>
      </c>
      <c r="DU23" s="40">
        <v>0</v>
      </c>
      <c r="DV23" s="40">
        <v>0</v>
      </c>
      <c r="DW23" s="40">
        <v>0</v>
      </c>
      <c r="DX23" s="40">
        <v>0</v>
      </c>
      <c r="DY23" s="40">
        <v>0</v>
      </c>
      <c r="DZ23" s="40">
        <v>0</v>
      </c>
      <c r="EA23" s="40">
        <v>0</v>
      </c>
      <c r="EB23" s="40">
        <v>0</v>
      </c>
      <c r="EC23" s="40">
        <v>0</v>
      </c>
      <c r="ED23" s="4">
        <f t="shared" si="0"/>
        <v>22751.362199634343</v>
      </c>
      <c r="EE23" s="4">
        <f>SUM(Q$8:Q$139)</f>
        <v>22751.362199634343</v>
      </c>
      <c r="EF23" s="42">
        <f t="shared" si="1"/>
        <v>0</v>
      </c>
    </row>
    <row r="24" spans="1:136" outlineLevel="1" x14ac:dyDescent="0.25">
      <c r="A24" s="3" t="s">
        <v>43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3218.6411370998326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40">
        <v>0</v>
      </c>
      <c r="CK24" s="40">
        <v>0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>
        <v>0</v>
      </c>
      <c r="DU24" s="40">
        <v>0</v>
      </c>
      <c r="DV24" s="40">
        <v>0</v>
      </c>
      <c r="DW24" s="40">
        <v>0</v>
      </c>
      <c r="DX24" s="40">
        <v>0</v>
      </c>
      <c r="DY24" s="40">
        <v>0</v>
      </c>
      <c r="DZ24" s="40">
        <v>0</v>
      </c>
      <c r="EA24" s="40">
        <v>0</v>
      </c>
      <c r="EB24" s="40">
        <v>0</v>
      </c>
      <c r="EC24" s="40">
        <v>0</v>
      </c>
      <c r="ED24" s="4">
        <f t="shared" si="0"/>
        <v>3218.6411370998326</v>
      </c>
      <c r="EE24" s="4">
        <f>SUM(R$8:R$139)</f>
        <v>3218.6411370998321</v>
      </c>
      <c r="EF24" s="42">
        <f t="shared" si="1"/>
        <v>0</v>
      </c>
    </row>
    <row r="25" spans="1:136" outlineLevel="1" x14ac:dyDescent="0.25">
      <c r="A25" s="3" t="s">
        <v>44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1.053886753468063E-2</v>
      </c>
      <c r="BB25" s="63">
        <v>3.8879244294329762E-3</v>
      </c>
      <c r="BC25" s="63">
        <v>2.2001721943567667E-2</v>
      </c>
      <c r="BD25" s="63">
        <v>0</v>
      </c>
      <c r="BE25" s="63">
        <v>0</v>
      </c>
      <c r="BF25" s="63">
        <v>0.300659169966907</v>
      </c>
      <c r="BG25" s="63">
        <v>0.30597459860657639</v>
      </c>
      <c r="BH25" s="63">
        <v>0</v>
      </c>
      <c r="BI25" s="63">
        <v>0</v>
      </c>
      <c r="BJ25" s="63">
        <v>171.67987268649168</v>
      </c>
      <c r="BK25" s="63">
        <v>0</v>
      </c>
      <c r="BL25" s="63">
        <v>8.211577995132993E-4</v>
      </c>
      <c r="BM25" s="63">
        <v>8.9496721769236537E-2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1.5650733971501254E-3</v>
      </c>
      <c r="CA25" s="63">
        <v>0</v>
      </c>
      <c r="CB25" s="63">
        <v>0.36061833601804116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3.5049773288129511E-3</v>
      </c>
      <c r="CJ25" s="40">
        <v>0</v>
      </c>
      <c r="CK25" s="40">
        <v>0</v>
      </c>
      <c r="CL25" s="40"/>
      <c r="CM25" s="40"/>
      <c r="CN25" s="40"/>
      <c r="CO25" s="40"/>
      <c r="CP25" s="40"/>
      <c r="CQ25" s="40"/>
      <c r="CR25" s="40"/>
      <c r="CS25" s="40"/>
      <c r="CT25" s="40"/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>
        <v>0</v>
      </c>
      <c r="DU25" s="40">
        <v>0</v>
      </c>
      <c r="DV25" s="40">
        <v>0</v>
      </c>
      <c r="DW25" s="40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">
        <f t="shared" si="0"/>
        <v>172.7789412352856</v>
      </c>
      <c r="EE25" s="4">
        <f>SUM(S$8:S$139)</f>
        <v>172.77894123528557</v>
      </c>
      <c r="EF25" s="42">
        <f t="shared" si="1"/>
        <v>0</v>
      </c>
    </row>
    <row r="26" spans="1:136" outlineLevel="1" x14ac:dyDescent="0.25">
      <c r="A26" s="3" t="s">
        <v>45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12325.690841615973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40">
        <v>0</v>
      </c>
      <c r="CK26" s="40">
        <v>0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>
        <v>0</v>
      </c>
      <c r="DU26" s="40">
        <v>0</v>
      </c>
      <c r="DV26" s="40">
        <v>0</v>
      </c>
      <c r="DW26" s="40">
        <v>0</v>
      </c>
      <c r="DX26" s="40">
        <v>0</v>
      </c>
      <c r="DY26" s="40">
        <v>0</v>
      </c>
      <c r="DZ26" s="40">
        <v>0</v>
      </c>
      <c r="EA26" s="40">
        <v>0</v>
      </c>
      <c r="EB26" s="40">
        <v>0</v>
      </c>
      <c r="EC26" s="40">
        <v>0</v>
      </c>
      <c r="ED26" s="4">
        <f t="shared" si="0"/>
        <v>12325.690841615973</v>
      </c>
      <c r="EE26" s="4">
        <f>SUM(T$8:T$139)</f>
        <v>12325.690841615971</v>
      </c>
      <c r="EF26" s="42">
        <f t="shared" si="1"/>
        <v>0</v>
      </c>
    </row>
    <row r="27" spans="1:136" outlineLevel="1" x14ac:dyDescent="0.25">
      <c r="A27" s="3" t="s">
        <v>46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9.2360965912504547E-2</v>
      </c>
      <c r="BH27" s="63">
        <v>0</v>
      </c>
      <c r="BI27" s="63">
        <v>0</v>
      </c>
      <c r="BJ27" s="63">
        <v>0</v>
      </c>
      <c r="BK27" s="63">
        <v>0</v>
      </c>
      <c r="BL27" s="63">
        <v>5.7387539150547102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40">
        <v>0</v>
      </c>
      <c r="CK27" s="40">
        <v>0</v>
      </c>
      <c r="CL27" s="40"/>
      <c r="CM27" s="40"/>
      <c r="CN27" s="40"/>
      <c r="CO27" s="40"/>
      <c r="CP27" s="40"/>
      <c r="CQ27" s="40"/>
      <c r="CR27" s="40"/>
      <c r="CS27" s="40"/>
      <c r="CT27" s="40"/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">
        <f t="shared" si="0"/>
        <v>5.8311148809672151</v>
      </c>
      <c r="EE27" s="4">
        <f>SUM(U$8:U$139)</f>
        <v>5.8311148809672133</v>
      </c>
      <c r="EF27" s="42">
        <f t="shared" si="1"/>
        <v>0</v>
      </c>
    </row>
    <row r="28" spans="1:136" outlineLevel="1" x14ac:dyDescent="0.25">
      <c r="A28" s="3" t="s">
        <v>47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4.695034343064311E-2</v>
      </c>
      <c r="BB28" s="63">
        <v>15.041286651509315</v>
      </c>
      <c r="BC28" s="63">
        <v>4.4228510332593715E-2</v>
      </c>
      <c r="BD28" s="63">
        <v>0.45940266329888435</v>
      </c>
      <c r="BE28" s="63">
        <v>0</v>
      </c>
      <c r="BF28" s="63">
        <v>3.0385927531018441E-2</v>
      </c>
      <c r="BG28" s="63">
        <v>5.9387353126078937</v>
      </c>
      <c r="BH28" s="63">
        <v>0</v>
      </c>
      <c r="BI28" s="63">
        <v>0</v>
      </c>
      <c r="BJ28" s="63">
        <v>0.57716136489590164</v>
      </c>
      <c r="BK28" s="63">
        <v>0</v>
      </c>
      <c r="BL28" s="63">
        <v>0</v>
      </c>
      <c r="BM28" s="63">
        <v>1418.5903772310453</v>
      </c>
      <c r="BN28" s="63">
        <v>3.1343809700162208</v>
      </c>
      <c r="BO28" s="63">
        <v>0</v>
      </c>
      <c r="BP28" s="63">
        <v>0</v>
      </c>
      <c r="BQ28" s="63">
        <v>3.5010776486171846E-2</v>
      </c>
      <c r="BR28" s="63">
        <v>0</v>
      </c>
      <c r="BS28" s="63">
        <v>0</v>
      </c>
      <c r="BT28" s="63">
        <v>8.5777342593212486E-2</v>
      </c>
      <c r="BU28" s="63">
        <v>3.3412364301614521</v>
      </c>
      <c r="BV28" s="63">
        <v>3.2394274568834765E-2</v>
      </c>
      <c r="BW28" s="63">
        <v>0.34116651833960726</v>
      </c>
      <c r="BX28" s="63">
        <v>0</v>
      </c>
      <c r="BY28" s="63">
        <v>0</v>
      </c>
      <c r="BZ28" s="63">
        <v>0</v>
      </c>
      <c r="CA28" s="63">
        <v>0</v>
      </c>
      <c r="CB28" s="63">
        <v>1.743767687932592E-2</v>
      </c>
      <c r="CC28" s="63">
        <v>4.6517513389514207</v>
      </c>
      <c r="CD28" s="63">
        <v>3.8908261122956811E-2</v>
      </c>
      <c r="CE28" s="63">
        <v>0</v>
      </c>
      <c r="CF28" s="63">
        <v>1.9056105897410851E-2</v>
      </c>
      <c r="CG28" s="63">
        <v>10.030900261409885</v>
      </c>
      <c r="CH28" s="63">
        <v>0</v>
      </c>
      <c r="CI28" s="63">
        <v>0.7556156638206607</v>
      </c>
      <c r="CJ28" s="40">
        <v>0</v>
      </c>
      <c r="CK28" s="40">
        <v>0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>
        <v>0</v>
      </c>
      <c r="DU28" s="40">
        <v>0</v>
      </c>
      <c r="DV28" s="40">
        <v>0</v>
      </c>
      <c r="DW28" s="40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">
        <f t="shared" si="0"/>
        <v>1463.2121636248987</v>
      </c>
      <c r="EE28" s="4">
        <f>SUM(V$8:V$139)</f>
        <v>1463.2121636248985</v>
      </c>
      <c r="EF28" s="42">
        <f t="shared" si="1"/>
        <v>0</v>
      </c>
    </row>
    <row r="29" spans="1:136" outlineLevel="1" x14ac:dyDescent="0.25">
      <c r="A29" s="3" t="s">
        <v>48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24356.927443408375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40">
        <v>0</v>
      </c>
      <c r="CK29" s="40">
        <v>0</v>
      </c>
      <c r="CL29" s="40"/>
      <c r="CM29" s="40"/>
      <c r="CN29" s="40"/>
      <c r="CO29" s="40"/>
      <c r="CP29" s="40"/>
      <c r="CQ29" s="40"/>
      <c r="CR29" s="40"/>
      <c r="CS29" s="40"/>
      <c r="CT29" s="40"/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>
        <v>0</v>
      </c>
      <c r="DU29" s="40">
        <v>0</v>
      </c>
      <c r="DV29" s="40">
        <v>0</v>
      </c>
      <c r="DW29" s="40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">
        <f t="shared" si="0"/>
        <v>24356.927443408375</v>
      </c>
      <c r="EE29" s="4">
        <f>SUM(W$8:W$139)</f>
        <v>24356.927443408367</v>
      </c>
      <c r="EF29" s="42">
        <f t="shared" si="1"/>
        <v>0</v>
      </c>
    </row>
    <row r="30" spans="1:136" outlineLevel="1" x14ac:dyDescent="0.25">
      <c r="A30" s="3" t="s">
        <v>49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4653.5513053962241</v>
      </c>
      <c r="BP30" s="63">
        <v>0</v>
      </c>
      <c r="BQ30" s="63">
        <v>95.067765046503766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40">
        <v>0</v>
      </c>
      <c r="CK30" s="40">
        <v>0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">
        <f t="shared" si="0"/>
        <v>4748.6190704427281</v>
      </c>
      <c r="EE30" s="4">
        <f>SUM(X$8:X$139)</f>
        <v>4748.6190704427281</v>
      </c>
      <c r="EF30" s="42">
        <f t="shared" si="1"/>
        <v>0</v>
      </c>
    </row>
    <row r="31" spans="1:136" outlineLevel="1" x14ac:dyDescent="0.25">
      <c r="A31" s="3" t="s">
        <v>50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1758.7561673860446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40">
        <v>0</v>
      </c>
      <c r="CK31" s="40">
        <v>0</v>
      </c>
      <c r="CL31" s="40"/>
      <c r="CM31" s="40"/>
      <c r="CN31" s="40"/>
      <c r="CO31" s="40"/>
      <c r="CP31" s="40"/>
      <c r="CQ31" s="40"/>
      <c r="CR31" s="40"/>
      <c r="CS31" s="40"/>
      <c r="CT31" s="40"/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">
        <f t="shared" si="0"/>
        <v>1758.7561673860446</v>
      </c>
      <c r="EE31" s="4">
        <f>SUM(Y$8:Y$139)</f>
        <v>1758.7561673860446</v>
      </c>
      <c r="EF31" s="42">
        <f t="shared" si="1"/>
        <v>0</v>
      </c>
    </row>
    <row r="32" spans="1:136" outlineLevel="1" x14ac:dyDescent="0.25">
      <c r="A32" s="3" t="s">
        <v>51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42.729533995117094</v>
      </c>
      <c r="BO32" s="63">
        <v>0</v>
      </c>
      <c r="BP32" s="63">
        <v>3.5345858388551905</v>
      </c>
      <c r="BQ32" s="63">
        <v>153.3182531857002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40">
        <v>0</v>
      </c>
      <c r="CK32" s="40">
        <v>0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>
        <v>0</v>
      </c>
      <c r="DU32" s="40">
        <v>0</v>
      </c>
      <c r="DV32" s="40">
        <v>0</v>
      </c>
      <c r="DW32" s="40">
        <v>0</v>
      </c>
      <c r="DX32" s="40">
        <v>0</v>
      </c>
      <c r="DY32" s="40">
        <v>0</v>
      </c>
      <c r="DZ32" s="40">
        <v>0</v>
      </c>
      <c r="EA32" s="40">
        <v>0</v>
      </c>
      <c r="EB32" s="40">
        <v>0</v>
      </c>
      <c r="EC32" s="40">
        <v>0</v>
      </c>
      <c r="ED32" s="4">
        <f t="shared" si="0"/>
        <v>199.5823730196725</v>
      </c>
      <c r="EE32" s="4">
        <f>SUM(Z$8:Z$139)</f>
        <v>199.58237301967245</v>
      </c>
      <c r="EF32" s="42">
        <f t="shared" si="1"/>
        <v>0</v>
      </c>
    </row>
    <row r="33" spans="1:136" outlineLevel="1" x14ac:dyDescent="0.25">
      <c r="A33" s="3" t="s">
        <v>52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594.19056812055601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40">
        <v>0</v>
      </c>
      <c r="CK33" s="40">
        <v>0</v>
      </c>
      <c r="CL33" s="40"/>
      <c r="CM33" s="40"/>
      <c r="CN33" s="40"/>
      <c r="CO33" s="40"/>
      <c r="CP33" s="40"/>
      <c r="CQ33" s="40"/>
      <c r="CR33" s="40"/>
      <c r="CS33" s="40"/>
      <c r="CT33" s="40"/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>
        <v>0</v>
      </c>
      <c r="DU33" s="40">
        <v>0</v>
      </c>
      <c r="DV33" s="40">
        <v>0</v>
      </c>
      <c r="DW33" s="40">
        <v>0</v>
      </c>
      <c r="DX33" s="40">
        <v>0</v>
      </c>
      <c r="DY33" s="40">
        <v>0</v>
      </c>
      <c r="DZ33" s="40">
        <v>0</v>
      </c>
      <c r="EA33" s="40">
        <v>0</v>
      </c>
      <c r="EB33" s="40">
        <v>0</v>
      </c>
      <c r="EC33" s="40">
        <v>0</v>
      </c>
      <c r="ED33" s="4">
        <f t="shared" si="0"/>
        <v>594.19056812055601</v>
      </c>
      <c r="EE33" s="4">
        <f>SUM(AA$8:AA$139)</f>
        <v>594.19056812055589</v>
      </c>
      <c r="EF33" s="42">
        <f t="shared" si="1"/>
        <v>0</v>
      </c>
    </row>
    <row r="34" spans="1:136" outlineLevel="1" x14ac:dyDescent="0.25">
      <c r="A34" s="3" t="s">
        <v>53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R34" s="63">
        <v>0</v>
      </c>
      <c r="BS34" s="63">
        <v>10.59469506564975</v>
      </c>
      <c r="BT34" s="63">
        <v>0</v>
      </c>
      <c r="BU34" s="63"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40">
        <v>0</v>
      </c>
      <c r="CK34" s="40">
        <v>0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>
        <v>0</v>
      </c>
      <c r="DU34" s="40">
        <v>0</v>
      </c>
      <c r="DV34" s="40">
        <v>0</v>
      </c>
      <c r="DW34" s="40">
        <v>0</v>
      </c>
      <c r="DX34" s="40">
        <v>0</v>
      </c>
      <c r="DY34" s="40">
        <v>0</v>
      </c>
      <c r="DZ34" s="40">
        <v>0</v>
      </c>
      <c r="EA34" s="40">
        <v>0</v>
      </c>
      <c r="EB34" s="40">
        <v>0</v>
      </c>
      <c r="EC34" s="40">
        <v>0</v>
      </c>
      <c r="ED34" s="4">
        <f t="shared" si="0"/>
        <v>10.59469506564975</v>
      </c>
      <c r="EE34" s="4">
        <f>SUM(AB$8:AB$139)</f>
        <v>10.594695065649748</v>
      </c>
      <c r="EF34" s="42">
        <f t="shared" si="1"/>
        <v>0</v>
      </c>
    </row>
    <row r="35" spans="1:136" outlineLevel="1" x14ac:dyDescent="0.25">
      <c r="A35" s="3" t="s">
        <v>54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1957.153205213752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40">
        <v>0</v>
      </c>
      <c r="CK35" s="40">
        <v>0</v>
      </c>
      <c r="CL35" s="40"/>
      <c r="CM35" s="40"/>
      <c r="CN35" s="40"/>
      <c r="CO35" s="40"/>
      <c r="CP35" s="40"/>
      <c r="CQ35" s="40"/>
      <c r="CR35" s="40"/>
      <c r="CS35" s="40"/>
      <c r="CT35" s="40"/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>
        <v>0</v>
      </c>
      <c r="DU35" s="40">
        <v>0</v>
      </c>
      <c r="DV35" s="40">
        <v>0</v>
      </c>
      <c r="DW35" s="40">
        <v>0</v>
      </c>
      <c r="DX35" s="40">
        <v>0</v>
      </c>
      <c r="DY35" s="40">
        <v>0</v>
      </c>
      <c r="DZ35" s="40">
        <v>0</v>
      </c>
      <c r="EA35" s="40">
        <v>0</v>
      </c>
      <c r="EB35" s="40">
        <v>0</v>
      </c>
      <c r="EC35" s="40">
        <v>0</v>
      </c>
      <c r="ED35" s="4">
        <f t="shared" si="0"/>
        <v>1957.153205213752</v>
      </c>
      <c r="EE35" s="4">
        <f>SUM(AC$8:AC$139)</f>
        <v>1957.1532052137516</v>
      </c>
      <c r="EF35" s="42">
        <f t="shared" si="1"/>
        <v>0</v>
      </c>
    </row>
    <row r="36" spans="1:136" outlineLevel="1" x14ac:dyDescent="0.25">
      <c r="A36" s="3" t="s">
        <v>55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195.23316408171124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40">
        <v>0</v>
      </c>
      <c r="CK36" s="40">
        <v>0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>
        <v>0</v>
      </c>
      <c r="DU36" s="40">
        <v>0</v>
      </c>
      <c r="DV36" s="40">
        <v>0</v>
      </c>
      <c r="DW36" s="40">
        <v>0</v>
      </c>
      <c r="DX36" s="40">
        <v>0</v>
      </c>
      <c r="DY36" s="40">
        <v>0</v>
      </c>
      <c r="DZ36" s="40">
        <v>0</v>
      </c>
      <c r="EA36" s="40">
        <v>0</v>
      </c>
      <c r="EB36" s="40">
        <v>0</v>
      </c>
      <c r="EC36" s="40">
        <v>0</v>
      </c>
      <c r="ED36" s="4">
        <f t="shared" si="0"/>
        <v>195.23316408171124</v>
      </c>
      <c r="EE36" s="4">
        <f>SUM(AD$8:AD$139)</f>
        <v>195.23316408171115</v>
      </c>
      <c r="EF36" s="42">
        <f t="shared" si="1"/>
        <v>0</v>
      </c>
    </row>
    <row r="37" spans="1:136" outlineLevel="1" x14ac:dyDescent="0.25">
      <c r="A37" s="3" t="s">
        <v>56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4724.298043377752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40">
        <v>0</v>
      </c>
      <c r="CK37" s="40">
        <v>0</v>
      </c>
      <c r="CL37" s="40"/>
      <c r="CM37" s="40"/>
      <c r="CN37" s="40"/>
      <c r="CO37" s="40"/>
      <c r="CP37" s="40"/>
      <c r="CQ37" s="40"/>
      <c r="CR37" s="40"/>
      <c r="CS37" s="40"/>
      <c r="CT37" s="40"/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>
        <v>0</v>
      </c>
      <c r="DU37" s="40">
        <v>0</v>
      </c>
      <c r="DV37" s="40">
        <v>0</v>
      </c>
      <c r="DW37" s="40">
        <v>0</v>
      </c>
      <c r="DX37" s="40">
        <v>0</v>
      </c>
      <c r="DY37" s="40">
        <v>0</v>
      </c>
      <c r="DZ37" s="40">
        <v>0</v>
      </c>
      <c r="EA37" s="40">
        <v>0</v>
      </c>
      <c r="EB37" s="40">
        <v>0</v>
      </c>
      <c r="EC37" s="40">
        <v>0</v>
      </c>
      <c r="ED37" s="4">
        <f t="shared" si="0"/>
        <v>4724.298043377752</v>
      </c>
      <c r="EE37" s="4">
        <f>SUM(AE$8:AE$139)</f>
        <v>4724.2980433777511</v>
      </c>
      <c r="EF37" s="42">
        <f t="shared" si="1"/>
        <v>0</v>
      </c>
    </row>
    <row r="38" spans="1:136" outlineLevel="1" x14ac:dyDescent="0.25">
      <c r="A38" s="3" t="s">
        <v>57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87.883571540367299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40">
        <v>0</v>
      </c>
      <c r="CK38" s="40">
        <v>0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>
        <v>0</v>
      </c>
      <c r="DU38" s="40">
        <v>0</v>
      </c>
      <c r="DV38" s="40">
        <v>0</v>
      </c>
      <c r="DW38" s="40">
        <v>0</v>
      </c>
      <c r="DX38" s="40">
        <v>0</v>
      </c>
      <c r="DY38" s="40">
        <v>0</v>
      </c>
      <c r="DZ38" s="40">
        <v>0</v>
      </c>
      <c r="EA38" s="40">
        <v>0</v>
      </c>
      <c r="EB38" s="40">
        <v>0</v>
      </c>
      <c r="EC38" s="40">
        <v>0</v>
      </c>
      <c r="ED38" s="4">
        <f t="shared" si="0"/>
        <v>87.883571540367299</v>
      </c>
      <c r="EE38" s="4">
        <f>SUM(AF$8:AF$139)</f>
        <v>87.883571540367299</v>
      </c>
      <c r="EF38" s="42">
        <f t="shared" si="1"/>
        <v>0</v>
      </c>
    </row>
    <row r="39" spans="1:136" outlineLevel="1" x14ac:dyDescent="0.25">
      <c r="A39" s="3" t="s">
        <v>58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  <c r="BX39" s="63">
        <v>336.42486774443967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40">
        <v>0</v>
      </c>
      <c r="CK39" s="40">
        <v>0</v>
      </c>
      <c r="CL39" s="40"/>
      <c r="CM39" s="40"/>
      <c r="CN39" s="40"/>
      <c r="CO39" s="40"/>
      <c r="CP39" s="40"/>
      <c r="CQ39" s="40"/>
      <c r="CR39" s="40"/>
      <c r="CS39" s="40"/>
      <c r="CT39" s="40"/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>
        <v>0</v>
      </c>
      <c r="DU39" s="40">
        <v>0</v>
      </c>
      <c r="DV39" s="40">
        <v>0</v>
      </c>
      <c r="DW39" s="40">
        <v>0</v>
      </c>
      <c r="DX39" s="40">
        <v>0</v>
      </c>
      <c r="DY39" s="40">
        <v>0</v>
      </c>
      <c r="DZ39" s="40">
        <v>0</v>
      </c>
      <c r="EA39" s="40">
        <v>0</v>
      </c>
      <c r="EB39" s="40">
        <v>0</v>
      </c>
      <c r="EC39" s="40">
        <v>0</v>
      </c>
      <c r="ED39" s="4">
        <f t="shared" si="0"/>
        <v>336.42486774443967</v>
      </c>
      <c r="EE39" s="4">
        <f>SUM(AG$8:AG$139)</f>
        <v>336.42486774443961</v>
      </c>
      <c r="EF39" s="42">
        <f t="shared" si="1"/>
        <v>0</v>
      </c>
    </row>
    <row r="40" spans="1:136" outlineLevel="1" x14ac:dyDescent="0.25">
      <c r="A40" s="3" t="s">
        <v>59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  <c r="BW40" s="63">
        <v>0</v>
      </c>
      <c r="BX40" s="63">
        <v>0</v>
      </c>
      <c r="BY40" s="63">
        <v>1100.6179331771646</v>
      </c>
      <c r="BZ40" s="63">
        <v>0</v>
      </c>
      <c r="CA40" s="63">
        <v>0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40">
        <v>0</v>
      </c>
      <c r="CK40" s="40">
        <v>0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>
        <v>0</v>
      </c>
      <c r="DU40" s="40">
        <v>0</v>
      </c>
      <c r="DV40" s="40">
        <v>0</v>
      </c>
      <c r="DW40" s="40">
        <v>0</v>
      </c>
      <c r="DX40" s="40">
        <v>0</v>
      </c>
      <c r="DY40" s="40">
        <v>0</v>
      </c>
      <c r="DZ40" s="40">
        <v>0</v>
      </c>
      <c r="EA40" s="40">
        <v>0</v>
      </c>
      <c r="EB40" s="40">
        <v>0</v>
      </c>
      <c r="EC40" s="40">
        <v>0</v>
      </c>
      <c r="ED40" s="4">
        <f t="shared" ref="ED40:ED71" si="2">SUM(B40:EC40)</f>
        <v>1100.6179331771646</v>
      </c>
      <c r="EE40" s="4">
        <f>SUM(AH$8:AH$139)</f>
        <v>1100.6179331771646</v>
      </c>
      <c r="EF40" s="42">
        <f t="shared" ref="EF40:EF71" si="3">EE40-ED40</f>
        <v>0</v>
      </c>
    </row>
    <row r="41" spans="1:136" outlineLevel="1" x14ac:dyDescent="0.25">
      <c r="A41" s="3" t="s">
        <v>60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78.971309294401038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40">
        <v>0</v>
      </c>
      <c r="CK41" s="40">
        <v>0</v>
      </c>
      <c r="CL41" s="40"/>
      <c r="CM41" s="40"/>
      <c r="CN41" s="40"/>
      <c r="CO41" s="40"/>
      <c r="CP41" s="40"/>
      <c r="CQ41" s="40"/>
      <c r="CR41" s="40"/>
      <c r="CS41" s="40"/>
      <c r="CT41" s="40"/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>
        <v>0</v>
      </c>
      <c r="DU41" s="40">
        <v>0</v>
      </c>
      <c r="DV41" s="40">
        <v>0</v>
      </c>
      <c r="DW41" s="40">
        <v>0</v>
      </c>
      <c r="DX41" s="40">
        <v>0</v>
      </c>
      <c r="DY41" s="40">
        <v>0</v>
      </c>
      <c r="DZ41" s="40">
        <v>0</v>
      </c>
      <c r="EA41" s="40">
        <v>0</v>
      </c>
      <c r="EB41" s="40">
        <v>0</v>
      </c>
      <c r="EC41" s="40">
        <v>0</v>
      </c>
      <c r="ED41" s="4">
        <f t="shared" si="2"/>
        <v>78.971309294401038</v>
      </c>
      <c r="EE41" s="4">
        <f>SUM(AI$8:AI$139)</f>
        <v>78.971309294401024</v>
      </c>
      <c r="EF41" s="42">
        <f t="shared" si="3"/>
        <v>0</v>
      </c>
    </row>
    <row r="42" spans="1:136" outlineLevel="1" x14ac:dyDescent="0.25">
      <c r="A42" s="3" t="s">
        <v>61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0</v>
      </c>
      <c r="CA42" s="63">
        <v>568.74138950422582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40">
        <v>0</v>
      </c>
      <c r="CK42" s="40">
        <v>0</v>
      </c>
      <c r="CL42" s="40"/>
      <c r="CM42" s="40"/>
      <c r="CN42" s="40"/>
      <c r="CO42" s="40"/>
      <c r="CP42" s="40"/>
      <c r="CQ42" s="40"/>
      <c r="CR42" s="40"/>
      <c r="CS42" s="40"/>
      <c r="CT42" s="40"/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>
        <v>0</v>
      </c>
      <c r="DU42" s="40">
        <v>0</v>
      </c>
      <c r="DV42" s="40">
        <v>0</v>
      </c>
      <c r="DW42" s="40">
        <v>0</v>
      </c>
      <c r="DX42" s="40">
        <v>0</v>
      </c>
      <c r="DY42" s="40">
        <v>0</v>
      </c>
      <c r="DZ42" s="40">
        <v>0</v>
      </c>
      <c r="EA42" s="40">
        <v>0</v>
      </c>
      <c r="EB42" s="40">
        <v>0</v>
      </c>
      <c r="EC42" s="40">
        <v>0</v>
      </c>
      <c r="ED42" s="4">
        <f t="shared" si="2"/>
        <v>568.74138950422582</v>
      </c>
      <c r="EE42" s="4">
        <f>SUM(AJ$8:AJ$139)</f>
        <v>568.74138950422571</v>
      </c>
      <c r="EF42" s="42">
        <f t="shared" si="3"/>
        <v>0</v>
      </c>
    </row>
    <row r="43" spans="1:136" outlineLevel="1" x14ac:dyDescent="0.25">
      <c r="A43" s="3" t="s">
        <v>62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1.7412660347037652E-2</v>
      </c>
      <c r="BA43" s="63">
        <v>0.37796761049073907</v>
      </c>
      <c r="BB43" s="63">
        <v>18.919334800221634</v>
      </c>
      <c r="BC43" s="63">
        <v>38.627013463717418</v>
      </c>
      <c r="BD43" s="63">
        <v>2.3581598565603712</v>
      </c>
      <c r="BE43" s="63">
        <v>0</v>
      </c>
      <c r="BF43" s="63">
        <v>1.9265889905664024</v>
      </c>
      <c r="BG43" s="63">
        <v>62.429782079389433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>
        <v>0</v>
      </c>
      <c r="CB43" s="63">
        <v>2016.3504214749589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40">
        <v>0</v>
      </c>
      <c r="CK43" s="40">
        <v>0</v>
      </c>
      <c r="CL43" s="40"/>
      <c r="CM43" s="40"/>
      <c r="CN43" s="40"/>
      <c r="CO43" s="40"/>
      <c r="CP43" s="40"/>
      <c r="CQ43" s="40"/>
      <c r="CR43" s="40"/>
      <c r="CS43" s="40"/>
      <c r="CT43" s="40"/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>
        <v>0</v>
      </c>
      <c r="DU43" s="40">
        <v>0</v>
      </c>
      <c r="DV43" s="40">
        <v>0</v>
      </c>
      <c r="DW43" s="40">
        <v>0</v>
      </c>
      <c r="DX43" s="40">
        <v>0</v>
      </c>
      <c r="DY43" s="40">
        <v>0</v>
      </c>
      <c r="DZ43" s="40">
        <v>0</v>
      </c>
      <c r="EA43" s="40">
        <v>0</v>
      </c>
      <c r="EB43" s="40">
        <v>0</v>
      </c>
      <c r="EC43" s="40">
        <v>0</v>
      </c>
      <c r="ED43" s="4">
        <f t="shared" si="2"/>
        <v>2141.006680936252</v>
      </c>
      <c r="EE43" s="4">
        <f>SUM(AK$8:AK$139)</f>
        <v>2141.0066809362515</v>
      </c>
      <c r="EF43" s="42">
        <f t="shared" si="3"/>
        <v>0</v>
      </c>
    </row>
    <row r="44" spans="1:136" outlineLevel="1" x14ac:dyDescent="0.25">
      <c r="A44" s="3" t="s">
        <v>63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5.2656341226966386E-2</v>
      </c>
      <c r="BB44" s="63">
        <v>0</v>
      </c>
      <c r="BC44" s="63">
        <v>0.19390453484290582</v>
      </c>
      <c r="BD44" s="63">
        <v>2.7560365286844676E-2</v>
      </c>
      <c r="BE44" s="63">
        <v>7.4391071064014097E-3</v>
      </c>
      <c r="BF44" s="63">
        <v>3.0545838486966039E-2</v>
      </c>
      <c r="BG44" s="63">
        <v>4.7237229969720369</v>
      </c>
      <c r="BH44" s="63">
        <v>2.4754416145119168E-2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3551.4784063768361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40">
        <v>0</v>
      </c>
      <c r="CK44" s="40">
        <v>0</v>
      </c>
      <c r="CL44" s="40"/>
      <c r="CM44" s="40"/>
      <c r="CN44" s="40"/>
      <c r="CO44" s="40"/>
      <c r="CP44" s="40"/>
      <c r="CQ44" s="40"/>
      <c r="CR44" s="40"/>
      <c r="CS44" s="40"/>
      <c r="CT44" s="40"/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>
        <v>0</v>
      </c>
      <c r="DU44" s="40">
        <v>0</v>
      </c>
      <c r="DV44" s="40">
        <v>0</v>
      </c>
      <c r="DW44" s="40">
        <v>0</v>
      </c>
      <c r="DX44" s="40">
        <v>0</v>
      </c>
      <c r="DY44" s="40">
        <v>0</v>
      </c>
      <c r="DZ44" s="40">
        <v>0</v>
      </c>
      <c r="EA44" s="40">
        <v>0</v>
      </c>
      <c r="EB44" s="40">
        <v>0</v>
      </c>
      <c r="EC44" s="40">
        <v>0</v>
      </c>
      <c r="ED44" s="4">
        <f t="shared" si="2"/>
        <v>3556.5389899769034</v>
      </c>
      <c r="EE44" s="4">
        <f>SUM(AL$8:AL$139)</f>
        <v>3556.5389899769025</v>
      </c>
      <c r="EF44" s="42">
        <f t="shared" si="3"/>
        <v>0</v>
      </c>
    </row>
    <row r="45" spans="1:136" outlineLevel="1" x14ac:dyDescent="0.25">
      <c r="A45" s="3" t="s">
        <v>64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>
        <v>0</v>
      </c>
      <c r="CB45" s="63">
        <v>0</v>
      </c>
      <c r="CC45" s="63">
        <v>0</v>
      </c>
      <c r="CD45" s="63">
        <v>404.47307797120283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40">
        <v>0</v>
      </c>
      <c r="CK45" s="40">
        <v>0</v>
      </c>
      <c r="CL45" s="40"/>
      <c r="CM45" s="40"/>
      <c r="CN45" s="40"/>
      <c r="CO45" s="40"/>
      <c r="CP45" s="40"/>
      <c r="CQ45" s="40"/>
      <c r="CR45" s="40"/>
      <c r="CS45" s="40"/>
      <c r="CT45" s="40"/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>
        <v>0</v>
      </c>
      <c r="DU45" s="40">
        <v>0</v>
      </c>
      <c r="DV45" s="40">
        <v>0</v>
      </c>
      <c r="DW45" s="40">
        <v>0</v>
      </c>
      <c r="DX45" s="40">
        <v>0</v>
      </c>
      <c r="DY45" s="40">
        <v>0</v>
      </c>
      <c r="DZ45" s="40">
        <v>0</v>
      </c>
      <c r="EA45" s="40">
        <v>0</v>
      </c>
      <c r="EB45" s="40">
        <v>0</v>
      </c>
      <c r="EC45" s="40">
        <v>0</v>
      </c>
      <c r="ED45" s="4">
        <f t="shared" si="2"/>
        <v>404.47307797120283</v>
      </c>
      <c r="EE45" s="4">
        <f>SUM(AM$8:AM$139)</f>
        <v>404.47307797120277</v>
      </c>
      <c r="EF45" s="42">
        <f t="shared" si="3"/>
        <v>0</v>
      </c>
    </row>
    <row r="46" spans="1:136" outlineLevel="1" x14ac:dyDescent="0.25">
      <c r="A46" s="3" t="s">
        <v>65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>
        <v>0</v>
      </c>
      <c r="CB46" s="63">
        <v>0</v>
      </c>
      <c r="CC46" s="63">
        <v>0</v>
      </c>
      <c r="CD46" s="63">
        <v>0</v>
      </c>
      <c r="CE46" s="63">
        <v>1036.8954607127455</v>
      </c>
      <c r="CF46" s="63">
        <v>0</v>
      </c>
      <c r="CG46" s="63">
        <v>0</v>
      </c>
      <c r="CH46" s="63">
        <v>0</v>
      </c>
      <c r="CI46" s="63">
        <v>0</v>
      </c>
      <c r="CJ46" s="40">
        <v>0</v>
      </c>
      <c r="CK46" s="40">
        <v>0</v>
      </c>
      <c r="CL46" s="40"/>
      <c r="CM46" s="40"/>
      <c r="CN46" s="40"/>
      <c r="CO46" s="40"/>
      <c r="CP46" s="40"/>
      <c r="CQ46" s="40"/>
      <c r="CR46" s="40"/>
      <c r="CS46" s="40"/>
      <c r="CT46" s="40"/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>
        <v>0</v>
      </c>
      <c r="DU46" s="40">
        <v>0</v>
      </c>
      <c r="DV46" s="40">
        <v>0</v>
      </c>
      <c r="DW46" s="40">
        <v>0</v>
      </c>
      <c r="DX46" s="40">
        <v>0</v>
      </c>
      <c r="DY46" s="40">
        <v>0</v>
      </c>
      <c r="DZ46" s="40">
        <v>0</v>
      </c>
      <c r="EA46" s="40">
        <v>0</v>
      </c>
      <c r="EB46" s="40">
        <v>0</v>
      </c>
      <c r="EC46" s="40">
        <v>0</v>
      </c>
      <c r="ED46" s="4">
        <f t="shared" si="2"/>
        <v>1036.8954607127455</v>
      </c>
      <c r="EE46" s="4">
        <f>SUM(AN$8:AN$139)</f>
        <v>1036.8954607127453</v>
      </c>
      <c r="EF46" s="42">
        <f t="shared" si="3"/>
        <v>0</v>
      </c>
    </row>
    <row r="47" spans="1:136" outlineLevel="1" x14ac:dyDescent="0.25">
      <c r="A47" s="3" t="s">
        <v>66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11901.3118229093</v>
      </c>
      <c r="CG47" s="63">
        <v>0</v>
      </c>
      <c r="CH47" s="63">
        <v>0</v>
      </c>
      <c r="CI47" s="63">
        <v>0</v>
      </c>
      <c r="CJ47" s="40">
        <v>0</v>
      </c>
      <c r="CK47" s="40">
        <v>0</v>
      </c>
      <c r="CL47" s="40"/>
      <c r="CM47" s="40"/>
      <c r="CN47" s="40"/>
      <c r="CO47" s="40"/>
      <c r="CP47" s="40"/>
      <c r="CQ47" s="40"/>
      <c r="CR47" s="40"/>
      <c r="CS47" s="40"/>
      <c r="CT47" s="40"/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>
        <v>0</v>
      </c>
      <c r="DU47" s="40">
        <v>0</v>
      </c>
      <c r="DV47" s="40">
        <v>0</v>
      </c>
      <c r="DW47" s="40">
        <v>0</v>
      </c>
      <c r="DX47" s="40">
        <v>0</v>
      </c>
      <c r="DY47" s="40">
        <v>0</v>
      </c>
      <c r="DZ47" s="40">
        <v>0</v>
      </c>
      <c r="EA47" s="40">
        <v>0</v>
      </c>
      <c r="EB47" s="40">
        <v>0</v>
      </c>
      <c r="EC47" s="40">
        <v>0</v>
      </c>
      <c r="ED47" s="4">
        <f t="shared" si="2"/>
        <v>11901.3118229093</v>
      </c>
      <c r="EE47" s="4">
        <f>SUM(AO$8:AO$139)</f>
        <v>11901.311822909296</v>
      </c>
      <c r="EF47" s="42">
        <f t="shared" si="3"/>
        <v>0</v>
      </c>
    </row>
    <row r="48" spans="1:136" outlineLevel="1" x14ac:dyDescent="0.25">
      <c r="A48" s="3" t="s">
        <v>67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>
        <v>0</v>
      </c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3709.5364508257885</v>
      </c>
      <c r="CH48" s="63">
        <v>0</v>
      </c>
      <c r="CI48" s="63">
        <v>0</v>
      </c>
      <c r="CJ48" s="40">
        <v>0</v>
      </c>
      <c r="CK48" s="40">
        <v>0</v>
      </c>
      <c r="CL48" s="40"/>
      <c r="CM48" s="40"/>
      <c r="CN48" s="40"/>
      <c r="CO48" s="40"/>
      <c r="CP48" s="40"/>
      <c r="CQ48" s="40"/>
      <c r="CR48" s="40"/>
      <c r="CS48" s="40"/>
      <c r="CT48" s="40"/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>
        <v>0</v>
      </c>
      <c r="DU48" s="40">
        <v>0</v>
      </c>
      <c r="DV48" s="40">
        <v>0</v>
      </c>
      <c r="DW48" s="40">
        <v>0</v>
      </c>
      <c r="DX48" s="40">
        <v>0</v>
      </c>
      <c r="DY48" s="40">
        <v>0</v>
      </c>
      <c r="DZ48" s="40">
        <v>0</v>
      </c>
      <c r="EA48" s="40">
        <v>0</v>
      </c>
      <c r="EB48" s="40">
        <v>0</v>
      </c>
      <c r="EC48" s="40">
        <v>0</v>
      </c>
      <c r="ED48" s="4">
        <f t="shared" si="2"/>
        <v>3709.5364508257885</v>
      </c>
      <c r="EE48" s="4">
        <f>SUM(AP$8:AP$139)</f>
        <v>3709.5364508257881</v>
      </c>
      <c r="EF48" s="42">
        <f t="shared" si="3"/>
        <v>0</v>
      </c>
    </row>
    <row r="49" spans="1:136" outlineLevel="1" x14ac:dyDescent="0.25">
      <c r="A49" s="3" t="s">
        <v>68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>
        <v>0</v>
      </c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1312.8652555276562</v>
      </c>
      <c r="CI49" s="63">
        <v>0</v>
      </c>
      <c r="CJ49" s="40">
        <v>0</v>
      </c>
      <c r="CK49" s="40">
        <v>0</v>
      </c>
      <c r="CL49" s="40"/>
      <c r="CM49" s="40"/>
      <c r="CN49" s="40"/>
      <c r="CO49" s="40"/>
      <c r="CP49" s="40"/>
      <c r="CQ49" s="40"/>
      <c r="CR49" s="40"/>
      <c r="CS49" s="40"/>
      <c r="CT49" s="40"/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>
        <v>0</v>
      </c>
      <c r="DU49" s="40">
        <v>0</v>
      </c>
      <c r="DV49" s="40">
        <v>0</v>
      </c>
      <c r="DW49" s="40">
        <v>0</v>
      </c>
      <c r="DX49" s="40">
        <v>0</v>
      </c>
      <c r="DY49" s="40">
        <v>0</v>
      </c>
      <c r="DZ49" s="40">
        <v>0</v>
      </c>
      <c r="EA49" s="40">
        <v>0</v>
      </c>
      <c r="EB49" s="40">
        <v>0</v>
      </c>
      <c r="EC49" s="40">
        <v>0</v>
      </c>
      <c r="ED49" s="4">
        <f t="shared" si="2"/>
        <v>1312.8652555276562</v>
      </c>
      <c r="EE49" s="4">
        <f>SUM(AQ$8:AQ$139)</f>
        <v>1312.865255527656</v>
      </c>
      <c r="EF49" s="42">
        <f t="shared" si="3"/>
        <v>0</v>
      </c>
    </row>
    <row r="50" spans="1:136" x14ac:dyDescent="0.25">
      <c r="A50" s="3" t="s">
        <v>111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20.263003751442728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>
        <v>0</v>
      </c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2345.9568230540526</v>
      </c>
      <c r="CJ50" s="40">
        <v>0</v>
      </c>
      <c r="CK50" s="40">
        <v>0</v>
      </c>
      <c r="CL50" s="40"/>
      <c r="CM50" s="40"/>
      <c r="CN50" s="40"/>
      <c r="CO50" s="40"/>
      <c r="CP50" s="40"/>
      <c r="CQ50" s="40"/>
      <c r="CR50" s="40"/>
      <c r="CS50" s="40"/>
      <c r="CT50" s="40"/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>
        <v>0</v>
      </c>
      <c r="DU50" s="40">
        <v>0</v>
      </c>
      <c r="DV50" s="40">
        <v>0</v>
      </c>
      <c r="DW50" s="40">
        <v>0</v>
      </c>
      <c r="DX50" s="40">
        <v>0</v>
      </c>
      <c r="DY50" s="40">
        <v>0</v>
      </c>
      <c r="DZ50" s="40">
        <v>0</v>
      </c>
      <c r="EA50" s="40">
        <v>0</v>
      </c>
      <c r="EB50" s="40">
        <v>0</v>
      </c>
      <c r="EC50" s="40">
        <v>0</v>
      </c>
      <c r="ED50" s="4">
        <f t="shared" si="2"/>
        <v>2366.2198268054954</v>
      </c>
      <c r="EE50" s="4">
        <f>SUM(AR$8:AR$139)</f>
        <v>2366.2198268054949</v>
      </c>
      <c r="EF50" s="42">
        <f t="shared" si="3"/>
        <v>0</v>
      </c>
    </row>
    <row r="51" spans="1:136" x14ac:dyDescent="0.25">
      <c r="A51" s="3" t="s">
        <v>70</v>
      </c>
      <c r="B51" s="63">
        <v>52.468108030675808</v>
      </c>
      <c r="C51" s="63">
        <v>4.8694836387222718E-11</v>
      </c>
      <c r="D51" s="63">
        <v>4.3621119322867408E-10</v>
      </c>
      <c r="E51" s="63">
        <v>1.5380111171113274E-6</v>
      </c>
      <c r="F51" s="63">
        <v>2.0919199990306749E-11</v>
      </c>
      <c r="G51" s="63">
        <v>1.9074213090110062E-6</v>
      </c>
      <c r="H51" s="63">
        <v>1.9058163873370387E-7</v>
      </c>
      <c r="I51" s="63">
        <v>1.3861765123932788</v>
      </c>
      <c r="J51" s="63">
        <v>1.9843739386587851E-5</v>
      </c>
      <c r="K51" s="63">
        <v>1.6090302811689199E-5</v>
      </c>
      <c r="L51" s="63">
        <v>3677.5090624876752</v>
      </c>
      <c r="M51" s="63">
        <v>69.431119750368197</v>
      </c>
      <c r="N51" s="63">
        <v>0.61686983195127187</v>
      </c>
      <c r="O51" s="63">
        <v>38.465826540641636</v>
      </c>
      <c r="P51" s="63">
        <v>9.3429677140093027E-6</v>
      </c>
      <c r="Q51" s="63">
        <v>8.2213865545986718E-6</v>
      </c>
      <c r="R51" s="63">
        <v>2.6288377461850709E-5</v>
      </c>
      <c r="S51" s="63">
        <v>8.6941741151086446E-7</v>
      </c>
      <c r="T51" s="63">
        <v>6.3763861108156125E-6</v>
      </c>
      <c r="U51" s="63">
        <v>8.6866460879759067E-7</v>
      </c>
      <c r="V51" s="63">
        <v>3.3127559855080713E-6</v>
      </c>
      <c r="W51" s="63">
        <v>0.16239178060583362</v>
      </c>
      <c r="X51" s="63">
        <v>9.383661129550255E-6</v>
      </c>
      <c r="Y51" s="63">
        <v>2.1129230378893656E-5</v>
      </c>
      <c r="Z51" s="63">
        <v>4.8362733988724465E-6</v>
      </c>
      <c r="AA51" s="63">
        <v>5.4395536035957055E-6</v>
      </c>
      <c r="AB51" s="63">
        <v>1.0664163287337097E-8</v>
      </c>
      <c r="AC51" s="63">
        <v>9.364653553566299E-6</v>
      </c>
      <c r="AD51" s="63">
        <v>6.1082746467454534E-2</v>
      </c>
      <c r="AE51" s="63">
        <v>10.85708127058275</v>
      </c>
      <c r="AF51" s="63">
        <v>1.3462076273434388E-6</v>
      </c>
      <c r="AG51" s="63">
        <v>2.8935453824380986E-6</v>
      </c>
      <c r="AH51" s="63">
        <v>3.8390891779360267E-6</v>
      </c>
      <c r="AI51" s="63">
        <v>2.9498197593686622E-7</v>
      </c>
      <c r="AJ51" s="63">
        <v>4.2590245331785132E-6</v>
      </c>
      <c r="AK51" s="63">
        <v>1.1049141255900413E-5</v>
      </c>
      <c r="AL51" s="63">
        <v>1.6152839682395291E-5</v>
      </c>
      <c r="AM51" s="63">
        <v>6.1939186720000448E-7</v>
      </c>
      <c r="AN51" s="63">
        <v>5.0878163879979514E-6</v>
      </c>
      <c r="AO51" s="63">
        <v>7.4960505225939739E-5</v>
      </c>
      <c r="AP51" s="63">
        <v>1.576123617082591</v>
      </c>
      <c r="AQ51" s="63">
        <v>1.3395176786508596</v>
      </c>
      <c r="AR51" s="63">
        <v>1.3508988733931122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1">
        <v>0</v>
      </c>
      <c r="CK51" s="40">
        <v>0</v>
      </c>
      <c r="CL51" s="40"/>
      <c r="CM51" s="40"/>
      <c r="CN51" s="40"/>
      <c r="CO51" s="40"/>
      <c r="CP51" s="40"/>
      <c r="CQ51" s="40"/>
      <c r="CR51" s="40"/>
      <c r="CS51" s="40"/>
      <c r="CT51" s="40"/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63">
        <v>73.600316732333653</v>
      </c>
      <c r="DA51" s="63">
        <v>125.17157890937843</v>
      </c>
      <c r="DB51" s="63">
        <v>157.55133008326391</v>
      </c>
      <c r="DC51" s="63">
        <v>192.18428230615663</v>
      </c>
      <c r="DD51" s="63">
        <v>175.84089131666735</v>
      </c>
      <c r="DE51" s="63">
        <v>106.08425604167644</v>
      </c>
      <c r="DF51" s="63">
        <v>116.96724197016539</v>
      </c>
      <c r="DG51" s="63">
        <v>108.36874655868667</v>
      </c>
      <c r="DH51" s="63">
        <v>105.78283045728082</v>
      </c>
      <c r="DI51" s="63">
        <v>92.629891542884835</v>
      </c>
      <c r="DJ51" s="63">
        <v>2.6776204539048729</v>
      </c>
      <c r="DK51" s="63">
        <v>3.839278385947019</v>
      </c>
      <c r="DL51" s="63">
        <v>7.5573493857802641</v>
      </c>
      <c r="DM51" s="63">
        <v>11.015409885582718</v>
      </c>
      <c r="DN51" s="63">
        <v>22.676959927296352</v>
      </c>
      <c r="DO51" s="63">
        <v>26.050790223304269</v>
      </c>
      <c r="DP51" s="63">
        <v>47.837760079232687</v>
      </c>
      <c r="DQ51" s="63">
        <v>76.241222613536877</v>
      </c>
      <c r="DR51" s="63">
        <v>98.890066226272936</v>
      </c>
      <c r="DS51" s="63">
        <v>211.74655746423693</v>
      </c>
      <c r="DT51" s="41">
        <v>5.134393493949962E-4</v>
      </c>
      <c r="DU51" s="40">
        <v>0</v>
      </c>
      <c r="DV51" s="40">
        <v>0</v>
      </c>
      <c r="DW51" s="40">
        <v>0</v>
      </c>
      <c r="DX51" s="40">
        <v>0</v>
      </c>
      <c r="DY51" s="40">
        <v>0</v>
      </c>
      <c r="DZ51" s="40">
        <v>0</v>
      </c>
      <c r="EA51" s="41">
        <v>9.8012050193414476E-4</v>
      </c>
      <c r="EB51" s="41">
        <v>118.75974036698469</v>
      </c>
      <c r="EC51" s="41">
        <v>1140.7707238238377</v>
      </c>
      <c r="ED51" s="4">
        <f t="shared" si="2"/>
        <v>6877.4708629518464</v>
      </c>
      <c r="EE51" s="4">
        <f>SUM(AS$8:AS$139)</f>
        <v>6877.4708629518473</v>
      </c>
      <c r="EF51" s="42">
        <f t="shared" si="3"/>
        <v>0</v>
      </c>
    </row>
    <row r="52" spans="1:136" outlineLevel="1" x14ac:dyDescent="0.25">
      <c r="A52" s="3" t="s">
        <v>71</v>
      </c>
      <c r="B52" s="63">
        <v>39.733742836006094</v>
      </c>
      <c r="C52" s="63">
        <v>40.55097339434937</v>
      </c>
      <c r="D52" s="63">
        <v>6.2870374115291041E-4</v>
      </c>
      <c r="E52" s="63">
        <v>2.2167091497712956</v>
      </c>
      <c r="F52" s="63">
        <v>3.0150485590444531E-5</v>
      </c>
      <c r="G52" s="63">
        <v>2.7491337488475405</v>
      </c>
      <c r="H52" s="63">
        <v>0.27468206026551656</v>
      </c>
      <c r="I52" s="63">
        <v>9.6736533338834683</v>
      </c>
      <c r="J52" s="63">
        <v>28.600442594032412</v>
      </c>
      <c r="K52" s="63">
        <v>23.190678577312639</v>
      </c>
      <c r="L52" s="63">
        <v>26.638087270088587</v>
      </c>
      <c r="M52" s="63">
        <v>14.697418062639636</v>
      </c>
      <c r="N52" s="63">
        <v>37.539862477214903</v>
      </c>
      <c r="O52" s="63">
        <v>23.794558420413896</v>
      </c>
      <c r="P52" s="63">
        <v>13.465859763459122</v>
      </c>
      <c r="Q52" s="63">
        <v>11.849343997990408</v>
      </c>
      <c r="R52" s="63">
        <v>37.888989360346919</v>
      </c>
      <c r="S52" s="63">
        <v>1.2530764632484195</v>
      </c>
      <c r="T52" s="63">
        <v>9.1901763758814905</v>
      </c>
      <c r="U52" s="63">
        <v>7.7664993195344575E-2</v>
      </c>
      <c r="V52" s="63">
        <v>4.7746186112280249</v>
      </c>
      <c r="W52" s="63">
        <v>3.5421934213707971</v>
      </c>
      <c r="X52" s="63">
        <v>13.524510488126536</v>
      </c>
      <c r="Y52" s="63">
        <v>30.453198801637051</v>
      </c>
      <c r="Z52" s="63">
        <v>6.970438233379868</v>
      </c>
      <c r="AA52" s="63">
        <v>7.8399356868167898</v>
      </c>
      <c r="AB52" s="63">
        <v>1.5370076373761424E-2</v>
      </c>
      <c r="AC52" s="63">
        <v>13.497115193560742</v>
      </c>
      <c r="AD52" s="63">
        <v>2.8466334609849477</v>
      </c>
      <c r="AE52" s="63">
        <v>10.441613305249788</v>
      </c>
      <c r="AF52" s="63">
        <v>1.9402660564826744</v>
      </c>
      <c r="AG52" s="63">
        <v>4.1704175302555591</v>
      </c>
      <c r="AH52" s="63">
        <v>5.5332136503033968</v>
      </c>
      <c r="AI52" s="63">
        <v>0.42515248284095275</v>
      </c>
      <c r="AJ52" s="63">
        <v>6.1384593042014348</v>
      </c>
      <c r="AK52" s="63">
        <v>15.924938543403979</v>
      </c>
      <c r="AL52" s="63">
        <v>23.280811900765237</v>
      </c>
      <c r="AM52" s="63">
        <v>0.89271891733458841</v>
      </c>
      <c r="AN52" s="63">
        <v>7.3329828465830822</v>
      </c>
      <c r="AO52" s="63">
        <v>108.03929565731002</v>
      </c>
      <c r="AP52" s="63">
        <v>14.000941424888207</v>
      </c>
      <c r="AQ52" s="63">
        <v>12.474973235817842</v>
      </c>
      <c r="AR52" s="63">
        <v>6.6716182961236088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1">
        <v>0</v>
      </c>
      <c r="CK52" s="40">
        <v>0</v>
      </c>
      <c r="CL52" s="40"/>
      <c r="CM52" s="40"/>
      <c r="CN52" s="40"/>
      <c r="CO52" s="40"/>
      <c r="CP52" s="40"/>
      <c r="CQ52" s="40"/>
      <c r="CR52" s="40"/>
      <c r="CS52" s="40"/>
      <c r="CT52" s="40"/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63">
        <v>4.0610758873529136</v>
      </c>
      <c r="DA52" s="63">
        <v>7.0806992026051949</v>
      </c>
      <c r="DB52" s="63">
        <v>9.1998672697392809</v>
      </c>
      <c r="DC52" s="63">
        <v>11.1612131468064</v>
      </c>
      <c r="DD52" s="63">
        <v>10.394906538368806</v>
      </c>
      <c r="DE52" s="63">
        <v>5.7868748280761535</v>
      </c>
      <c r="DF52" s="63">
        <v>6.5108461625338157</v>
      </c>
      <c r="DG52" s="63">
        <v>6.1806164901595224</v>
      </c>
      <c r="DH52" s="63">
        <v>6.3778259216959325</v>
      </c>
      <c r="DI52" s="63">
        <v>6.0549028614241189</v>
      </c>
      <c r="DJ52" s="63">
        <v>0.15682093373681108</v>
      </c>
      <c r="DK52" s="63">
        <v>0.2866267525116209</v>
      </c>
      <c r="DL52" s="63">
        <v>0.4522538961408043</v>
      </c>
      <c r="DM52" s="63">
        <v>0.71574510273911041</v>
      </c>
      <c r="DN52" s="63">
        <v>1.6013264899094475</v>
      </c>
      <c r="DO52" s="63">
        <v>1.5446574834072535</v>
      </c>
      <c r="DP52" s="63">
        <v>2.8801830471912981</v>
      </c>
      <c r="DQ52" s="63">
        <v>4.5710247961292376</v>
      </c>
      <c r="DR52" s="63">
        <v>5.9854276136095992</v>
      </c>
      <c r="DS52" s="63">
        <v>13.642870657208816</v>
      </c>
      <c r="DT52" s="41">
        <v>1.6261334462597967E-4</v>
      </c>
      <c r="DU52" s="40">
        <v>0</v>
      </c>
      <c r="DV52" s="40">
        <v>0</v>
      </c>
      <c r="DW52" s="40">
        <v>0</v>
      </c>
      <c r="DX52" s="40">
        <v>0</v>
      </c>
      <c r="DY52" s="40">
        <v>0</v>
      </c>
      <c r="DZ52" s="40">
        <v>0</v>
      </c>
      <c r="EA52" s="41">
        <v>3.1041772147734565E-4</v>
      </c>
      <c r="EB52" s="41">
        <v>7.0503219515299635</v>
      </c>
      <c r="EC52" s="41">
        <v>118.7310008281006</v>
      </c>
      <c r="ED52" s="4">
        <f t="shared" si="2"/>
        <v>854.54468975025554</v>
      </c>
      <c r="EE52" s="4">
        <f>SUM(AT$8:AT$139)</f>
        <v>854.54468975025566</v>
      </c>
      <c r="EF52" s="42">
        <f t="shared" si="3"/>
        <v>0</v>
      </c>
    </row>
    <row r="53" spans="1:136" outlineLevel="1" x14ac:dyDescent="0.25">
      <c r="A53" s="3" t="s">
        <v>72</v>
      </c>
      <c r="B53" s="63">
        <v>61.200039533822128</v>
      </c>
      <c r="C53" s="63">
        <v>1.0809967201434163E-4</v>
      </c>
      <c r="D53" s="63">
        <v>72.981655100037813</v>
      </c>
      <c r="E53" s="63">
        <v>3.4142941972749092</v>
      </c>
      <c r="F53" s="63">
        <v>4.6439393281295524E-5</v>
      </c>
      <c r="G53" s="63">
        <v>4.2343630905259531</v>
      </c>
      <c r="H53" s="63">
        <v>0.4230800258828869</v>
      </c>
      <c r="I53" s="63">
        <v>14.899879150918403</v>
      </c>
      <c r="J53" s="63">
        <v>44.051934011448246</v>
      </c>
      <c r="K53" s="63">
        <v>35.719525633552379</v>
      </c>
      <c r="L53" s="63">
        <v>41.029409204247308</v>
      </c>
      <c r="M53" s="63">
        <v>22.637750744779101</v>
      </c>
      <c r="N53" s="63">
        <v>57.820907463514985</v>
      </c>
      <c r="O53" s="63">
        <v>36.64965372201388</v>
      </c>
      <c r="P53" s="63">
        <v>20.740838669087282</v>
      </c>
      <c r="Q53" s="63">
        <v>18.250994478922507</v>
      </c>
      <c r="R53" s="63">
        <v>58.358651394112506</v>
      </c>
      <c r="S53" s="63">
        <v>1.9300555048695707</v>
      </c>
      <c r="T53" s="63">
        <v>14.155202036921443</v>
      </c>
      <c r="U53" s="63">
        <v>0.11962378358280271</v>
      </c>
      <c r="V53" s="63">
        <v>7.3541233951231524</v>
      </c>
      <c r="W53" s="63">
        <v>5.4558760879655326</v>
      </c>
      <c r="X53" s="63">
        <v>20.831175657554393</v>
      </c>
      <c r="Y53" s="63">
        <v>46.905648387663362</v>
      </c>
      <c r="Z53" s="63">
        <v>10.736242422758734</v>
      </c>
      <c r="AA53" s="63">
        <v>12.075488985674435</v>
      </c>
      <c r="AB53" s="63">
        <v>2.3673815114635156E-2</v>
      </c>
      <c r="AC53" s="63">
        <v>20.788979957104406</v>
      </c>
      <c r="AD53" s="63">
        <v>4.3845373709096025</v>
      </c>
      <c r="AE53" s="63">
        <v>16.082732243867454</v>
      </c>
      <c r="AF53" s="63">
        <v>2.9885017339788273</v>
      </c>
      <c r="AG53" s="63">
        <v>6.4235005188813972</v>
      </c>
      <c r="AH53" s="63">
        <v>8.5225521176119496</v>
      </c>
      <c r="AI53" s="63">
        <v>0.65484263249901142</v>
      </c>
      <c r="AJ53" s="63">
        <v>9.4547839010388746</v>
      </c>
      <c r="AK53" s="63">
        <v>24.528443556211833</v>
      </c>
      <c r="AL53" s="63">
        <v>35.858353807414062</v>
      </c>
      <c r="AM53" s="63">
        <v>1.3750135057490436</v>
      </c>
      <c r="AN53" s="63">
        <v>11.294653060095051</v>
      </c>
      <c r="AO53" s="63">
        <v>166.40791160106809</v>
      </c>
      <c r="AP53" s="63">
        <v>21.565000112131823</v>
      </c>
      <c r="AQ53" s="63">
        <v>19.214622150410179</v>
      </c>
      <c r="AR53" s="63">
        <v>10.275983945497835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1">
        <v>0</v>
      </c>
      <c r="CK53" s="40">
        <v>0</v>
      </c>
      <c r="CL53" s="40"/>
      <c r="CM53" s="40"/>
      <c r="CN53" s="40"/>
      <c r="CO53" s="40"/>
      <c r="CP53" s="40"/>
      <c r="CQ53" s="40"/>
      <c r="CR53" s="40"/>
      <c r="CS53" s="40"/>
      <c r="CT53" s="40"/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63">
        <v>6.2424651895071701</v>
      </c>
      <c r="DA53" s="63">
        <v>11.499126094228997</v>
      </c>
      <c r="DB53" s="63">
        <v>17.456002504218613</v>
      </c>
      <c r="DC53" s="63">
        <v>22.886643001059454</v>
      </c>
      <c r="DD53" s="63">
        <v>23.944714324143579</v>
      </c>
      <c r="DE53" s="63">
        <v>9.1093589709851432</v>
      </c>
      <c r="DF53" s="63">
        <v>11.432851397091113</v>
      </c>
      <c r="DG53" s="63">
        <v>12.211220098652003</v>
      </c>
      <c r="DH53" s="63">
        <v>14.760389475106994</v>
      </c>
      <c r="DI53" s="63">
        <v>15.732839708581514</v>
      </c>
      <c r="DJ53" s="63">
        <v>0.26180119350289555</v>
      </c>
      <c r="DK53" s="63">
        <v>0.51891127224834466</v>
      </c>
      <c r="DL53" s="63">
        <v>0.84156790420565775</v>
      </c>
      <c r="DM53" s="63">
        <v>1.7300284546080316</v>
      </c>
      <c r="DN53" s="63">
        <v>4.3539768478789673</v>
      </c>
      <c r="DO53" s="63">
        <v>2.935207911127379</v>
      </c>
      <c r="DP53" s="63">
        <v>5.7134030126293842</v>
      </c>
      <c r="DQ53" s="63">
        <v>9.9191815252679145</v>
      </c>
      <c r="DR53" s="63">
        <v>14.591826541545682</v>
      </c>
      <c r="DS53" s="63">
        <v>43.201480918190114</v>
      </c>
      <c r="DT53" s="41">
        <v>2.1362724170763216E-4</v>
      </c>
      <c r="DU53" s="40">
        <v>0</v>
      </c>
      <c r="DV53" s="40">
        <v>0</v>
      </c>
      <c r="DW53" s="40">
        <v>0</v>
      </c>
      <c r="DX53" s="40">
        <v>0</v>
      </c>
      <c r="DY53" s="40">
        <v>0</v>
      </c>
      <c r="DZ53" s="40">
        <v>0</v>
      </c>
      <c r="EA53" s="41">
        <v>4.077997520369481E-4</v>
      </c>
      <c r="EB53" s="41">
        <v>15.45157570688437</v>
      </c>
      <c r="EC53" s="41">
        <v>28.050630279293134</v>
      </c>
      <c r="ED53" s="4">
        <f t="shared" si="2"/>
        <v>1244.6664770088532</v>
      </c>
      <c r="EE53" s="4">
        <f>SUM(AU$8:AU$139)</f>
        <v>1244.6664770088535</v>
      </c>
      <c r="EF53" s="42">
        <f t="shared" si="3"/>
        <v>0</v>
      </c>
    </row>
    <row r="54" spans="1:136" outlineLevel="1" x14ac:dyDescent="0.25">
      <c r="A54" s="3" t="s">
        <v>112</v>
      </c>
      <c r="B54" s="63">
        <v>1.0873359018366714E-2</v>
      </c>
      <c r="C54" s="63">
        <v>1.9205976867548197E-8</v>
      </c>
      <c r="D54" s="63">
        <v>1.72048264417494E-7</v>
      </c>
      <c r="E54" s="63">
        <v>229.5459466245201</v>
      </c>
      <c r="F54" s="63">
        <v>8.2508475417502589E-9</v>
      </c>
      <c r="G54" s="63">
        <v>1677.269549262629</v>
      </c>
      <c r="H54" s="63">
        <v>7.5168268680319159E-5</v>
      </c>
      <c r="I54" s="63">
        <v>2.6472488673586164E-3</v>
      </c>
      <c r="J54" s="63">
        <v>7.8266696820541212E-3</v>
      </c>
      <c r="K54" s="63">
        <v>6.3462577661363038E-3</v>
      </c>
      <c r="L54" s="63">
        <v>7.2896602679923175E-3</v>
      </c>
      <c r="M54" s="63">
        <v>4.0220299380729707E-3</v>
      </c>
      <c r="N54" s="63">
        <v>1.0272991494900964E-2</v>
      </c>
      <c r="O54" s="63">
        <v>6.5115128332236521E-3</v>
      </c>
      <c r="P54" s="63">
        <v>3.6850071815129233E-3</v>
      </c>
      <c r="Q54" s="63">
        <v>3.2426386800269908E-3</v>
      </c>
      <c r="R54" s="63">
        <v>1.0368532002094671E-2</v>
      </c>
      <c r="S54" s="63">
        <v>3.4291132145795303E-4</v>
      </c>
      <c r="T54" s="63">
        <v>2.514942717314784E-3</v>
      </c>
      <c r="U54" s="63">
        <v>2.1253455977138346E-5</v>
      </c>
      <c r="V54" s="63">
        <v>1.3066008543401702E-3</v>
      </c>
      <c r="W54" s="63">
        <v>9.6934086834022889E-4</v>
      </c>
      <c r="X54" s="63">
        <v>3.7010572774887258E-3</v>
      </c>
      <c r="Y54" s="63">
        <v>8.3336866902916466E-3</v>
      </c>
      <c r="Z54" s="63">
        <v>1.9074990679762457E-3</v>
      </c>
      <c r="AA54" s="63">
        <v>2.1454418667655926E-3</v>
      </c>
      <c r="AB54" s="63">
        <v>4.2061066142548069E-6</v>
      </c>
      <c r="AC54" s="63">
        <v>3.6935604032461676E-3</v>
      </c>
      <c r="AD54" s="63">
        <v>7.7899702886627278E-4</v>
      </c>
      <c r="AE54" s="63">
        <v>2.8574053712365605E-3</v>
      </c>
      <c r="AF54" s="63">
        <v>5.3096456355399956E-4</v>
      </c>
      <c r="AG54" s="63">
        <v>1.1412578787283762E-3</v>
      </c>
      <c r="AH54" s="63">
        <v>1.5141945925757636E-3</v>
      </c>
      <c r="AI54" s="63">
        <v>1.1634533405422203E-4</v>
      </c>
      <c r="AJ54" s="63">
        <v>1.6798234213599389E-3</v>
      </c>
      <c r="AK54" s="63">
        <v>4.3579477232370311E-3</v>
      </c>
      <c r="AL54" s="63">
        <v>6.3709232498150919E-3</v>
      </c>
      <c r="AM54" s="63">
        <v>2.4429748112907347E-4</v>
      </c>
      <c r="AN54" s="63">
        <v>2.0067114113943721E-3</v>
      </c>
      <c r="AO54" s="63">
        <v>2.9565552246662751E-2</v>
      </c>
      <c r="AP54" s="63">
        <v>3.8314352447556869E-3</v>
      </c>
      <c r="AQ54" s="63">
        <v>3.4138455895638613E-3</v>
      </c>
      <c r="AR54" s="63">
        <v>1.8257253354325093E-3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1">
        <v>0</v>
      </c>
      <c r="CK54" s="40">
        <v>0</v>
      </c>
      <c r="CL54" s="40"/>
      <c r="CM54" s="40"/>
      <c r="CN54" s="40"/>
      <c r="CO54" s="40"/>
      <c r="CP54" s="40"/>
      <c r="CQ54" s="40"/>
      <c r="CR54" s="40"/>
      <c r="CS54" s="40"/>
      <c r="CT54" s="40"/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63">
        <v>11.003403662069475</v>
      </c>
      <c r="DA54" s="63">
        <v>22.183894869343796</v>
      </c>
      <c r="DB54" s="63">
        <v>30.691389259778841</v>
      </c>
      <c r="DC54" s="63">
        <v>37.990000879429637</v>
      </c>
      <c r="DD54" s="63">
        <v>35.877169946943276</v>
      </c>
      <c r="DE54" s="63">
        <v>15.296462677158914</v>
      </c>
      <c r="DF54" s="63">
        <v>18.281378887055929</v>
      </c>
      <c r="DG54" s="63">
        <v>18.339170060353833</v>
      </c>
      <c r="DH54" s="63">
        <v>18.239689293131448</v>
      </c>
      <c r="DI54" s="63">
        <v>16.525727313414212</v>
      </c>
      <c r="DJ54" s="63">
        <v>0.3546354394765841</v>
      </c>
      <c r="DK54" s="63">
        <v>0.74637637668316203</v>
      </c>
      <c r="DL54" s="63">
        <v>1.1152848286277735</v>
      </c>
      <c r="DM54" s="63">
        <v>2.0651659524367405</v>
      </c>
      <c r="DN54" s="63">
        <v>3.6972206871623268</v>
      </c>
      <c r="DO54" s="63">
        <v>3.5597035492579878</v>
      </c>
      <c r="DP54" s="63">
        <v>7.2136657406232638</v>
      </c>
      <c r="DQ54" s="63">
        <v>11.312586963912024</v>
      </c>
      <c r="DR54" s="63">
        <v>15.421570324875878</v>
      </c>
      <c r="DS54" s="63">
        <v>33.311653556517243</v>
      </c>
      <c r="DT54" s="41">
        <v>1.6261337663685379E-4</v>
      </c>
      <c r="DU54" s="40">
        <v>0</v>
      </c>
      <c r="DV54" s="40">
        <v>0</v>
      </c>
      <c r="DW54" s="40">
        <v>0</v>
      </c>
      <c r="DX54" s="40">
        <v>0</v>
      </c>
      <c r="DY54" s="40">
        <v>0</v>
      </c>
      <c r="DZ54" s="40">
        <v>0</v>
      </c>
      <c r="EA54" s="41">
        <v>3.1041778258390838E-4</v>
      </c>
      <c r="EB54" s="41">
        <v>20.42932154829532</v>
      </c>
      <c r="EC54" s="41">
        <v>0.12339630398675797</v>
      </c>
      <c r="ED54" s="4">
        <f t="shared" si="2"/>
        <v>2230.7531742414517</v>
      </c>
      <c r="EE54" s="4">
        <f>SUM(AV$8:AV$139)</f>
        <v>2230.7531742414512</v>
      </c>
      <c r="EF54" s="42">
        <f t="shared" si="3"/>
        <v>0</v>
      </c>
    </row>
    <row r="55" spans="1:136" outlineLevel="1" x14ac:dyDescent="0.25">
      <c r="A55" s="3" t="s">
        <v>73</v>
      </c>
      <c r="B55" s="63">
        <v>285.65133191597442</v>
      </c>
      <c r="C55" s="63">
        <v>5.0455547947009867E-4</v>
      </c>
      <c r="D55" s="63">
        <v>4.5198375039097322E-3</v>
      </c>
      <c r="E55" s="63">
        <v>15.936226388637637</v>
      </c>
      <c r="F55" s="63">
        <v>422.40010235155916</v>
      </c>
      <c r="G55" s="63">
        <v>19.763899922909815</v>
      </c>
      <c r="H55" s="63">
        <v>1.9747270397382974</v>
      </c>
      <c r="I55" s="63">
        <v>69.545221821217069</v>
      </c>
      <c r="J55" s="63">
        <v>205.61250809144741</v>
      </c>
      <c r="K55" s="63">
        <v>166.72097192016059</v>
      </c>
      <c r="L55" s="63">
        <v>191.50486627450186</v>
      </c>
      <c r="M55" s="63">
        <v>105.66175612115893</v>
      </c>
      <c r="N55" s="63">
        <v>269.87922483964269</v>
      </c>
      <c r="O55" s="63">
        <v>171.06234701314025</v>
      </c>
      <c r="P55" s="63">
        <v>96.807914439416649</v>
      </c>
      <c r="Q55" s="63">
        <v>85.186560685375582</v>
      </c>
      <c r="R55" s="63">
        <v>272.38914593078897</v>
      </c>
      <c r="S55" s="63">
        <v>9.00853871725141</v>
      </c>
      <c r="T55" s="63">
        <v>66.069439598184005</v>
      </c>
      <c r="U55" s="63">
        <v>0.55834429797012775</v>
      </c>
      <c r="V55" s="63">
        <v>34.325388658129903</v>
      </c>
      <c r="W55" s="63">
        <v>25.465314780304876</v>
      </c>
      <c r="X55" s="63">
        <v>97.229562550651067</v>
      </c>
      <c r="Y55" s="63">
        <v>218.9322268152074</v>
      </c>
      <c r="Z55" s="63">
        <v>50.111437364986564</v>
      </c>
      <c r="AA55" s="63">
        <v>56.362373922786382</v>
      </c>
      <c r="AB55" s="63">
        <v>0.11049758906268058</v>
      </c>
      <c r="AC55" s="63">
        <v>97.032614017177679</v>
      </c>
      <c r="AD55" s="63">
        <v>20.464838738274533</v>
      </c>
      <c r="AE55" s="63">
        <v>75.066191481295164</v>
      </c>
      <c r="AF55" s="63">
        <v>13.948839040740763</v>
      </c>
      <c r="AG55" s="63">
        <v>29.981704141994637</v>
      </c>
      <c r="AH55" s="63">
        <v>39.779032534346008</v>
      </c>
      <c r="AI55" s="63">
        <v>3.056479564287363</v>
      </c>
      <c r="AJ55" s="63">
        <v>44.130226628642632</v>
      </c>
      <c r="AK55" s="63">
        <v>114.48656937199473</v>
      </c>
      <c r="AL55" s="63">
        <v>167.36895275600801</v>
      </c>
      <c r="AM55" s="63">
        <v>6.4178788496141763</v>
      </c>
      <c r="AN55" s="63">
        <v>52.717820359608893</v>
      </c>
      <c r="AO55" s="63">
        <v>776.70932816850166</v>
      </c>
      <c r="AP55" s="63">
        <v>100.65468995970579</v>
      </c>
      <c r="AQ55" s="63">
        <v>89.684295162809121</v>
      </c>
      <c r="AR55" s="63">
        <v>47.963179813902066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1">
        <v>0</v>
      </c>
      <c r="CK55" s="40">
        <v>0</v>
      </c>
      <c r="CL55" s="40"/>
      <c r="CM55" s="40"/>
      <c r="CN55" s="40"/>
      <c r="CO55" s="40"/>
      <c r="CP55" s="40"/>
      <c r="CQ55" s="40"/>
      <c r="CR55" s="40"/>
      <c r="CS55" s="40"/>
      <c r="CT55" s="40"/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63">
        <v>31.188222193646485</v>
      </c>
      <c r="DA55" s="63">
        <v>62.878384139500277</v>
      </c>
      <c r="DB55" s="63">
        <v>86.992161431406558</v>
      </c>
      <c r="DC55" s="63">
        <v>107.67946218757886</v>
      </c>
      <c r="DD55" s="63">
        <v>101.69082061777569</v>
      </c>
      <c r="DE55" s="63">
        <v>43.35653688654439</v>
      </c>
      <c r="DF55" s="63">
        <v>51.817030824851521</v>
      </c>
      <c r="DG55" s="63">
        <v>51.980835044800273</v>
      </c>
      <c r="DH55" s="63">
        <v>51.698865177347209</v>
      </c>
      <c r="DI55" s="63">
        <v>46.840784105655466</v>
      </c>
      <c r="DJ55" s="63">
        <v>1.0051843251251742</v>
      </c>
      <c r="DK55" s="63">
        <v>2.1155410626556241</v>
      </c>
      <c r="DL55" s="63">
        <v>3.1611810411310453</v>
      </c>
      <c r="DM55" s="63">
        <v>5.8535391929115939</v>
      </c>
      <c r="DN55" s="63">
        <v>10.479461067819992</v>
      </c>
      <c r="DO55" s="63">
        <v>10.089680306874229</v>
      </c>
      <c r="DP55" s="63">
        <v>20.446528806791065</v>
      </c>
      <c r="DQ55" s="63">
        <v>32.064576257586829</v>
      </c>
      <c r="DR55" s="63">
        <v>43.711143991305214</v>
      </c>
      <c r="DS55" s="63">
        <v>94.419080192413489</v>
      </c>
      <c r="DT55" s="41">
        <v>1.8632241560118549E-4</v>
      </c>
      <c r="DU55" s="40">
        <v>0</v>
      </c>
      <c r="DV55" s="40">
        <v>0</v>
      </c>
      <c r="DW55" s="40">
        <v>0</v>
      </c>
      <c r="DX55" s="40">
        <v>0</v>
      </c>
      <c r="DY55" s="40">
        <v>0</v>
      </c>
      <c r="DZ55" s="40">
        <v>0</v>
      </c>
      <c r="EA55" s="41">
        <v>3.5567671179819404E-4</v>
      </c>
      <c r="EB55" s="41">
        <v>57.905193636588969</v>
      </c>
      <c r="EC55" s="41">
        <v>1465.962486256755</v>
      </c>
      <c r="ED55" s="4">
        <f t="shared" si="2"/>
        <v>7001.0748347782828</v>
      </c>
      <c r="EE55" s="4">
        <f>SUM(AW$8:AW$139)</f>
        <v>7001.0748347782846</v>
      </c>
      <c r="EF55" s="42">
        <f t="shared" si="3"/>
        <v>0</v>
      </c>
    </row>
    <row r="56" spans="1:136" outlineLevel="1" x14ac:dyDescent="0.25">
      <c r="A56" s="3" t="s">
        <v>74</v>
      </c>
      <c r="B56" s="63">
        <v>4.0944553543860056E-4</v>
      </c>
      <c r="C56" s="63">
        <v>7.2321731204418914E-10</v>
      </c>
      <c r="D56" s="63">
        <v>6.4786229928315463E-9</v>
      </c>
      <c r="E56" s="63">
        <v>2.2842591710672714E-5</v>
      </c>
      <c r="F56" s="63">
        <v>3.1069264648098059E-10</v>
      </c>
      <c r="G56" s="63">
        <v>2.8329084034066597E-5</v>
      </c>
      <c r="H56" s="63">
        <v>2.8305247684564054E-6</v>
      </c>
      <c r="I56" s="63">
        <v>9.9684396340082257E-5</v>
      </c>
      <c r="J56" s="63">
        <v>2.947198702127528E-4</v>
      </c>
      <c r="K56" s="63">
        <v>2.3897370671729825E-4</v>
      </c>
      <c r="L56" s="63">
        <v>461.89694318652943</v>
      </c>
      <c r="M56" s="63">
        <v>122.64732426795818</v>
      </c>
      <c r="N56" s="63">
        <v>3.8683818828026955E-4</v>
      </c>
      <c r="O56" s="63">
        <v>316.84383851059005</v>
      </c>
      <c r="P56" s="63">
        <v>1.3876206386462942E-4</v>
      </c>
      <c r="Q56" s="63">
        <v>7.6053884961155092</v>
      </c>
      <c r="R56" s="63">
        <v>3.9043584692999528E-4</v>
      </c>
      <c r="S56" s="63">
        <v>1.291261599889667E-5</v>
      </c>
      <c r="T56" s="63">
        <v>9.4702296295835525E-5</v>
      </c>
      <c r="U56" s="63">
        <v>3.1592139138061574E-7</v>
      </c>
      <c r="V56" s="63">
        <v>4.9201160883787431E-5</v>
      </c>
      <c r="W56" s="63">
        <v>5.9059660953361903E-2</v>
      </c>
      <c r="X56" s="63">
        <v>1.3936644381102486E-4</v>
      </c>
      <c r="Y56" s="63">
        <v>3.1381202472210377E-4</v>
      </c>
      <c r="Z56" s="63">
        <v>7.1828491629579336E-5</v>
      </c>
      <c r="AA56" s="63">
        <v>8.0788429077565402E-5</v>
      </c>
      <c r="AB56" s="63">
        <v>1.5838450398597094E-7</v>
      </c>
      <c r="AC56" s="63">
        <v>1.390841426671758E-4</v>
      </c>
      <c r="AD56" s="63">
        <v>0.66295600930978293</v>
      </c>
      <c r="AE56" s="63">
        <v>64.963919282870606</v>
      </c>
      <c r="AF56" s="63">
        <v>1.9993919970458692E-5</v>
      </c>
      <c r="AG56" s="63">
        <v>4.2975031215298725E-5</v>
      </c>
      <c r="AH56" s="63">
        <v>5.7018278773668478E-5</v>
      </c>
      <c r="AI56" s="63">
        <v>4.3810820112853514E-6</v>
      </c>
      <c r="AJ56" s="63">
        <v>6.3255172485267283E-5</v>
      </c>
      <c r="AK56" s="63">
        <v>1.6410220944054106E-4</v>
      </c>
      <c r="AL56" s="63">
        <v>2.3990250637843762E-4</v>
      </c>
      <c r="AM56" s="63">
        <v>9.1992283891514134E-6</v>
      </c>
      <c r="AN56" s="63">
        <v>7.556441637963468E-5</v>
      </c>
      <c r="AO56" s="63">
        <v>1.1133158897563139E-3</v>
      </c>
      <c r="AP56" s="63">
        <v>1.4427593650107973E-4</v>
      </c>
      <c r="AQ56" s="63">
        <v>1.2855124464874299E-4</v>
      </c>
      <c r="AR56" s="63">
        <v>11.802114418309829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1">
        <v>0</v>
      </c>
      <c r="CK56" s="40">
        <v>0</v>
      </c>
      <c r="CL56" s="40"/>
      <c r="CM56" s="40"/>
      <c r="CN56" s="40"/>
      <c r="CO56" s="40"/>
      <c r="CP56" s="40"/>
      <c r="CQ56" s="40"/>
      <c r="CR56" s="40"/>
      <c r="CS56" s="40"/>
      <c r="CT56" s="40"/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63">
        <v>70.205541720661714</v>
      </c>
      <c r="DA56" s="63">
        <v>157.78515402247459</v>
      </c>
      <c r="DB56" s="63">
        <v>243.2756671733575</v>
      </c>
      <c r="DC56" s="63">
        <v>313.52309502721357</v>
      </c>
      <c r="DD56" s="63">
        <v>319.30871656838212</v>
      </c>
      <c r="DE56" s="63">
        <v>120.86253656760597</v>
      </c>
      <c r="DF56" s="63">
        <v>153.67423291509385</v>
      </c>
      <c r="DG56" s="63">
        <v>161.1733888741617</v>
      </c>
      <c r="DH56" s="63">
        <v>185.72176213429481</v>
      </c>
      <c r="DI56" s="63">
        <v>188.84405758758021</v>
      </c>
      <c r="DJ56" s="63">
        <v>2.7121113232467051</v>
      </c>
      <c r="DK56" s="63">
        <v>6.1106050921708084</v>
      </c>
      <c r="DL56" s="63">
        <v>10.918284652933979</v>
      </c>
      <c r="DM56" s="63">
        <v>20.405000736934493</v>
      </c>
      <c r="DN56" s="63">
        <v>51.243100699547796</v>
      </c>
      <c r="DO56" s="63">
        <v>35.954706628502748</v>
      </c>
      <c r="DP56" s="63">
        <v>71.225056812779229</v>
      </c>
      <c r="DQ56" s="63">
        <v>117.08205146867168</v>
      </c>
      <c r="DR56" s="63">
        <v>175.68738449536096</v>
      </c>
      <c r="DS56" s="63">
        <v>472.59735528681432</v>
      </c>
      <c r="DT56" s="41">
        <v>1.6510756268961783E-3</v>
      </c>
      <c r="DU56" s="40">
        <v>0</v>
      </c>
      <c r="DV56" s="40">
        <v>0</v>
      </c>
      <c r="DW56" s="40">
        <v>0</v>
      </c>
      <c r="DX56" s="40">
        <v>0</v>
      </c>
      <c r="DY56" s="40">
        <v>0</v>
      </c>
      <c r="DZ56" s="40">
        <v>0</v>
      </c>
      <c r="EA56" s="41">
        <v>1069.8043419953883</v>
      </c>
      <c r="EB56" s="41">
        <v>448.71356794675989</v>
      </c>
      <c r="EC56" s="41">
        <v>36.160619255977245</v>
      </c>
      <c r="ED56" s="4">
        <f t="shared" si="2"/>
        <v>5419.476511468326</v>
      </c>
      <c r="EE56" s="4">
        <f>SUM(AX$8:AX$139)</f>
        <v>5419.476511468326</v>
      </c>
      <c r="EF56" s="42">
        <f t="shared" si="3"/>
        <v>0</v>
      </c>
    </row>
    <row r="57" spans="1:136" outlineLevel="1" x14ac:dyDescent="0.25">
      <c r="A57" s="3" t="s">
        <v>75</v>
      </c>
      <c r="B57" s="63">
        <v>1.0281757245326003E-5</v>
      </c>
      <c r="C57" s="63">
        <v>1.8161010914650978E-11</v>
      </c>
      <c r="D57" s="63">
        <v>1.6268739827612612E-10</v>
      </c>
      <c r="E57" s="63">
        <v>5.7360982718164851E-7</v>
      </c>
      <c r="F57" s="63">
        <v>7.8019323512793517E-12</v>
      </c>
      <c r="G57" s="63">
        <v>7.1138341930801577E-7</v>
      </c>
      <c r="H57" s="63">
        <v>1.617267390395408E-3</v>
      </c>
      <c r="I57" s="63">
        <v>2.503216363606641E-6</v>
      </c>
      <c r="J57" s="63">
        <v>7.4008333187843816E-6</v>
      </c>
      <c r="K57" s="63">
        <v>6.0009682065551419E-6</v>
      </c>
      <c r="L57" s="63">
        <v>0.29414085388280514</v>
      </c>
      <c r="M57" s="63">
        <v>1.1975079187359043</v>
      </c>
      <c r="N57" s="63">
        <v>160.87478106024966</v>
      </c>
      <c r="O57" s="63">
        <v>0.78448034123581822</v>
      </c>
      <c r="P57" s="63">
        <v>3.4845119363390647E-6</v>
      </c>
      <c r="Q57" s="63">
        <v>5.542542697513861</v>
      </c>
      <c r="R57" s="63">
        <v>9.8043970456467332E-6</v>
      </c>
      <c r="S57" s="63">
        <v>3.2425407438024735E-7</v>
      </c>
      <c r="T57" s="63">
        <v>23.654519410364916</v>
      </c>
      <c r="U57" s="63">
        <v>1.6890689757967411E-9</v>
      </c>
      <c r="V57" s="63">
        <v>1.2355108277183598E-6</v>
      </c>
      <c r="W57" s="63">
        <v>3.1576159056989612E-4</v>
      </c>
      <c r="X57" s="63">
        <v>3.4996887727066174E-6</v>
      </c>
      <c r="Y57" s="63">
        <v>7.8802643565294147E-6</v>
      </c>
      <c r="Z57" s="63">
        <v>1.8037151472225786E-6</v>
      </c>
      <c r="AA57" s="63">
        <v>2.0287118654669658E-6</v>
      </c>
      <c r="AB57" s="63">
        <v>3.9772591967835178E-9</v>
      </c>
      <c r="AC57" s="63">
        <v>3.4925997911940582E-6</v>
      </c>
      <c r="AD57" s="63">
        <v>7.36613067967687E-7</v>
      </c>
      <c r="AE57" s="63">
        <v>2.7019385940369594E-6</v>
      </c>
      <c r="AF57" s="63">
        <v>5.0207564553981863E-7</v>
      </c>
      <c r="AG57" s="63">
        <v>1.0791638943936387E-6</v>
      </c>
      <c r="AH57" s="63">
        <v>1.4318097284152602E-6</v>
      </c>
      <c r="AI57" s="63">
        <v>1.1001517372426042E-7</v>
      </c>
      <c r="AJ57" s="63">
        <v>1.5884269621063421E-6</v>
      </c>
      <c r="AK57" s="63">
        <v>4.1208388780741723E-6</v>
      </c>
      <c r="AL57" s="63">
        <v>6.0242916813981587E-6</v>
      </c>
      <c r="AM57" s="63">
        <v>2.3100565265718865E-7</v>
      </c>
      <c r="AN57" s="63">
        <v>1.8975295084555768E-6</v>
      </c>
      <c r="AO57" s="63">
        <v>2.7956938652601397E-5</v>
      </c>
      <c r="AP57" s="63">
        <v>3.6229730869018511E-6</v>
      </c>
      <c r="AQ57" s="63">
        <v>3.2281038054231999E-6</v>
      </c>
      <c r="AR57" s="63">
        <v>1.7263905904192333E-6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1">
        <v>0</v>
      </c>
      <c r="CK57" s="40">
        <v>0</v>
      </c>
      <c r="CL57" s="40"/>
      <c r="CM57" s="40"/>
      <c r="CN57" s="40"/>
      <c r="CO57" s="40"/>
      <c r="CP57" s="40"/>
      <c r="CQ57" s="40"/>
      <c r="CR57" s="40"/>
      <c r="CS57" s="40"/>
      <c r="CT57" s="40"/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63">
        <v>0.95782426514468855</v>
      </c>
      <c r="DA57" s="63">
        <v>1.704048445277115</v>
      </c>
      <c r="DB57" s="63">
        <v>2.4952275483340212</v>
      </c>
      <c r="DC57" s="63">
        <v>3.2746543304375937</v>
      </c>
      <c r="DD57" s="63">
        <v>4.4147213481132521</v>
      </c>
      <c r="DE57" s="63">
        <v>1.8806183041487019</v>
      </c>
      <c r="DF57" s="63">
        <v>2.7055366673893877</v>
      </c>
      <c r="DG57" s="63">
        <v>3.0869617094278743</v>
      </c>
      <c r="DH57" s="63">
        <v>3.78810541380183</v>
      </c>
      <c r="DI57" s="63">
        <v>6.719241492636991</v>
      </c>
      <c r="DJ57" s="63">
        <v>8.6543333399319591E-2</v>
      </c>
      <c r="DK57" s="63">
        <v>0.114185471188335</v>
      </c>
      <c r="DL57" s="63">
        <v>0.30310966014079999</v>
      </c>
      <c r="DM57" s="63">
        <v>0.44591734049698278</v>
      </c>
      <c r="DN57" s="63">
        <v>1.6351031395835058</v>
      </c>
      <c r="DO57" s="63">
        <v>1.6196702414544399</v>
      </c>
      <c r="DP57" s="63">
        <v>2.8455460153272991</v>
      </c>
      <c r="DQ57" s="63">
        <v>4.8569489836283939</v>
      </c>
      <c r="DR57" s="63">
        <v>7.2396495107957506</v>
      </c>
      <c r="DS57" s="63">
        <v>30.152503737961023</v>
      </c>
      <c r="DT57" s="41">
        <v>2.8436735883240329E-4</v>
      </c>
      <c r="DU57" s="40">
        <v>0</v>
      </c>
      <c r="DV57" s="40">
        <v>0</v>
      </c>
      <c r="DW57" s="40">
        <v>0</v>
      </c>
      <c r="DX57" s="40">
        <v>0</v>
      </c>
      <c r="DY57" s="40">
        <v>0</v>
      </c>
      <c r="DZ57" s="40">
        <v>0</v>
      </c>
      <c r="EA57" s="41">
        <v>5.4283778366601902E-4</v>
      </c>
      <c r="EB57" s="41">
        <v>1.2021487131153284E-4</v>
      </c>
      <c r="EC57" s="41">
        <v>9.0071168731274991</v>
      </c>
      <c r="ED57" s="4">
        <f t="shared" si="2"/>
        <v>281.68420455218455</v>
      </c>
      <c r="EE57" s="4">
        <f>SUM(AY$8:AY$139)</f>
        <v>281.6842045521845</v>
      </c>
      <c r="EF57" s="42">
        <f t="shared" si="3"/>
        <v>0</v>
      </c>
    </row>
    <row r="58" spans="1:136" outlineLevel="1" x14ac:dyDescent="0.25">
      <c r="A58" s="3" t="s">
        <v>76</v>
      </c>
      <c r="B58" s="63">
        <v>3.1039015394896118E-4</v>
      </c>
      <c r="C58" s="63">
        <v>5.4825248633737419E-10</v>
      </c>
      <c r="D58" s="63">
        <v>4.9112778479026986E-9</v>
      </c>
      <c r="E58" s="63">
        <v>1.7316382629679942E-5</v>
      </c>
      <c r="F58" s="63">
        <v>2.3552812285213536E-10</v>
      </c>
      <c r="G58" s="63">
        <v>2.1475551675384151E-5</v>
      </c>
      <c r="H58" s="63">
        <v>2.1457481950472421E-6</v>
      </c>
      <c r="I58" s="63">
        <v>114.60522264739991</v>
      </c>
      <c r="J58" s="63">
        <v>2.23419571028322E-4</v>
      </c>
      <c r="K58" s="63">
        <v>1.8115983494185387E-4</v>
      </c>
      <c r="L58" s="63">
        <v>3692.8466493286387</v>
      </c>
      <c r="M58" s="63">
        <v>1.1481258823120482E-4</v>
      </c>
      <c r="N58" s="63">
        <v>2.932521041779817E-4</v>
      </c>
      <c r="O58" s="63">
        <v>1.8587719464895446E-4</v>
      </c>
      <c r="P58" s="63">
        <v>1.0519195994915539E-4</v>
      </c>
      <c r="Q58" s="63">
        <v>9.2564139323858714E-5</v>
      </c>
      <c r="R58" s="63">
        <v>2.9597939688358609E-4</v>
      </c>
      <c r="S58" s="63">
        <v>9.7887228480535357E-6</v>
      </c>
      <c r="T58" s="63">
        <v>7.1791380739068722E-5</v>
      </c>
      <c r="U58" s="63">
        <v>6.2490298758457489E-7</v>
      </c>
      <c r="V58" s="63">
        <v>3.729813755284295E-5</v>
      </c>
      <c r="W58" s="63">
        <v>0.11682196768696672</v>
      </c>
      <c r="X58" s="63">
        <v>1.0565012487798871E-4</v>
      </c>
      <c r="Y58" s="63">
        <v>2.3789284345276487E-4</v>
      </c>
      <c r="Z58" s="63">
        <v>5.4451336368692534E-5</v>
      </c>
      <c r="AA58" s="63">
        <v>6.124363503394597E-5</v>
      </c>
      <c r="AB58" s="63">
        <v>1.2006722828879736E-7</v>
      </c>
      <c r="AC58" s="63">
        <v>1.0543611962474957E-4</v>
      </c>
      <c r="AD58" s="63">
        <v>0.76267192505467651</v>
      </c>
      <c r="AE58" s="63">
        <v>82.005848757806788</v>
      </c>
      <c r="AF58" s="63">
        <v>1.5156877680998654E-5</v>
      </c>
      <c r="AG58" s="63">
        <v>3.2578268415087491E-5</v>
      </c>
      <c r="AH58" s="63">
        <v>4.3224094036110595E-5</v>
      </c>
      <c r="AI58" s="63">
        <v>3.321185853178759E-6</v>
      </c>
      <c r="AJ58" s="63">
        <v>4.7952123118739973E-5</v>
      </c>
      <c r="AK58" s="63">
        <v>1.2440167407626324E-4</v>
      </c>
      <c r="AL58" s="63">
        <v>1.8186393413175067E-4</v>
      </c>
      <c r="AM58" s="63">
        <v>6.9736989874896982E-6</v>
      </c>
      <c r="AN58" s="63">
        <v>5.7283445057017322E-5</v>
      </c>
      <c r="AO58" s="63">
        <v>8.4397620808129219E-4</v>
      </c>
      <c r="AP58" s="63">
        <v>1.0937188530760265E-4</v>
      </c>
      <c r="AQ58" s="63">
        <v>9.7451399913572282E-5</v>
      </c>
      <c r="AR58" s="63">
        <v>5.9645867303585316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0</v>
      </c>
      <c r="CJ58" s="41">
        <v>0</v>
      </c>
      <c r="CK58" s="40">
        <v>0</v>
      </c>
      <c r="CL58" s="40"/>
      <c r="CM58" s="40"/>
      <c r="CN58" s="40"/>
      <c r="CO58" s="40"/>
      <c r="CP58" s="40"/>
      <c r="CQ58" s="40"/>
      <c r="CR58" s="40"/>
      <c r="CS58" s="40"/>
      <c r="CT58" s="40"/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63">
        <v>31.464493690124883</v>
      </c>
      <c r="DA58" s="63">
        <v>59.117544793968023</v>
      </c>
      <c r="DB58" s="63">
        <v>85.487589771546411</v>
      </c>
      <c r="DC58" s="63">
        <v>114.01223023398535</v>
      </c>
      <c r="DD58" s="63">
        <v>130.71364472633397</v>
      </c>
      <c r="DE58" s="63">
        <v>54.704798350252531</v>
      </c>
      <c r="DF58" s="63">
        <v>76.074862376431668</v>
      </c>
      <c r="DG58" s="63">
        <v>73.773507469676474</v>
      </c>
      <c r="DH58" s="63">
        <v>86.377892260884209</v>
      </c>
      <c r="DI58" s="63">
        <v>95.197037737192503</v>
      </c>
      <c r="DJ58" s="63">
        <v>1.1853875245990855</v>
      </c>
      <c r="DK58" s="63">
        <v>1.5768945049179299</v>
      </c>
      <c r="DL58" s="63">
        <v>2.9202002662695676</v>
      </c>
      <c r="DM58" s="63">
        <v>6.0569193528503336</v>
      </c>
      <c r="DN58" s="63">
        <v>14.838347026588607</v>
      </c>
      <c r="DO58" s="63">
        <v>15.840477125336092</v>
      </c>
      <c r="DP58" s="63">
        <v>31.949959394401677</v>
      </c>
      <c r="DQ58" s="63">
        <v>54.64167248417661</v>
      </c>
      <c r="DR58" s="63">
        <v>76.424975444977846</v>
      </c>
      <c r="DS58" s="63">
        <v>233.45269266414596</v>
      </c>
      <c r="DT58" s="41">
        <v>2.8350224477800856E-4</v>
      </c>
      <c r="DU58" s="40">
        <v>0</v>
      </c>
      <c r="DV58" s="40">
        <v>0</v>
      </c>
      <c r="DW58" s="40">
        <v>0</v>
      </c>
      <c r="DX58" s="40">
        <v>0</v>
      </c>
      <c r="DY58" s="40">
        <v>0</v>
      </c>
      <c r="DZ58" s="40">
        <v>0</v>
      </c>
      <c r="EA58" s="41">
        <v>5.4118634027309825E-4</v>
      </c>
      <c r="EB58" s="41">
        <v>1.1984914869433118E-4</v>
      </c>
      <c r="EC58" s="41">
        <v>108.53848760778759</v>
      </c>
      <c r="ED58" s="4">
        <f t="shared" si="2"/>
        <v>5250.6564521435148</v>
      </c>
      <c r="EE58" s="4">
        <f>SUM(AZ$8:AZ$139)</f>
        <v>5250.6564521435148</v>
      </c>
      <c r="EF58" s="42">
        <f t="shared" si="3"/>
        <v>0</v>
      </c>
    </row>
    <row r="59" spans="1:136" outlineLevel="1" x14ac:dyDescent="0.25">
      <c r="A59" s="3" t="s">
        <v>77</v>
      </c>
      <c r="B59" s="63">
        <v>51.279603017549661</v>
      </c>
      <c r="C59" s="63">
        <v>8.0744472476891447E-11</v>
      </c>
      <c r="D59" s="63">
        <v>7.233137083710708E-10</v>
      </c>
      <c r="E59" s="63">
        <v>0.3095292928673698</v>
      </c>
      <c r="F59" s="63">
        <v>5.0813962485275931E-5</v>
      </c>
      <c r="G59" s="63">
        <v>3.1628348879243379E-6</v>
      </c>
      <c r="H59" s="63">
        <v>3.160173649823002E-7</v>
      </c>
      <c r="I59" s="63">
        <v>1.1129385127558299E-5</v>
      </c>
      <c r="J59" s="63">
        <v>3.2904356757616635E-5</v>
      </c>
      <c r="K59" s="63">
        <v>2.6680508836542568E-5</v>
      </c>
      <c r="L59" s="63">
        <v>130.63490296117783</v>
      </c>
      <c r="M59" s="63">
        <v>46.086441885652903</v>
      </c>
      <c r="N59" s="63">
        <v>26.261407164517305</v>
      </c>
      <c r="O59" s="63">
        <v>48.919046267754609</v>
      </c>
      <c r="P59" s="63">
        <v>42.381228300803208</v>
      </c>
      <c r="Q59" s="63">
        <v>55.630338738278411</v>
      </c>
      <c r="R59" s="63">
        <v>706.9976683338333</v>
      </c>
      <c r="S59" s="63">
        <v>1.4416446478314829E-6</v>
      </c>
      <c r="T59" s="63">
        <v>1.0573152535776518E-5</v>
      </c>
      <c r="U59" s="63">
        <v>8.9352346044137341E-8</v>
      </c>
      <c r="V59" s="63">
        <v>5.4931231797854692E-6</v>
      </c>
      <c r="W59" s="63">
        <v>4.075237495296191E-6</v>
      </c>
      <c r="X59" s="63">
        <v>1.5559735364595248E-5</v>
      </c>
      <c r="Y59" s="63">
        <v>3.5035923464651718E-5</v>
      </c>
      <c r="Z59" s="63">
        <v>8.0193789181401888E-6</v>
      </c>
      <c r="AA59" s="63">
        <v>9.0197219832400483E-6</v>
      </c>
      <c r="AB59" s="63">
        <v>1.768302971995219E-8</v>
      </c>
      <c r="AC59" s="63">
        <v>1.5528217511579187E-5</v>
      </c>
      <c r="AD59" s="63">
        <v>3.2750067643345301E-6</v>
      </c>
      <c r="AE59" s="63">
        <v>1.2012910925815628E-5</v>
      </c>
      <c r="AF59" s="63">
        <v>2.2322454038008684E-6</v>
      </c>
      <c r="AG59" s="63">
        <v>4.7979993943303485E-6</v>
      </c>
      <c r="AH59" s="63">
        <v>6.3658747715913132E-6</v>
      </c>
      <c r="AI59" s="63">
        <v>4.8913120577735476E-7</v>
      </c>
      <c r="AJ59" s="63">
        <v>7.0622003216725989E-6</v>
      </c>
      <c r="AK59" s="63">
        <v>1.8321389868442688E-5</v>
      </c>
      <c r="AL59" s="63">
        <v>2.6784205799303979E-5</v>
      </c>
      <c r="AM59" s="63">
        <v>1.027058991960477E-6</v>
      </c>
      <c r="AN59" s="63">
        <v>8.4364807603291249E-6</v>
      </c>
      <c r="AO59" s="63">
        <v>1.2429750051810371E-4</v>
      </c>
      <c r="AP59" s="63">
        <v>1.6107861620405056E-5</v>
      </c>
      <c r="AQ59" s="63">
        <v>1.4352259359046322E-5</v>
      </c>
      <c r="AR59" s="63">
        <v>7.6755913075309412E-6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1">
        <v>0</v>
      </c>
      <c r="CK59" s="40">
        <v>0</v>
      </c>
      <c r="CL59" s="40"/>
      <c r="CM59" s="40"/>
      <c r="CN59" s="40"/>
      <c r="CO59" s="40"/>
      <c r="CP59" s="40"/>
      <c r="CQ59" s="40"/>
      <c r="CR59" s="40"/>
      <c r="CS59" s="40"/>
      <c r="CT59" s="40"/>
      <c r="CU59" s="40">
        <v>0</v>
      </c>
      <c r="CV59" s="40">
        <v>0</v>
      </c>
      <c r="CW59" s="40">
        <v>0</v>
      </c>
      <c r="CX59" s="40">
        <v>0</v>
      </c>
      <c r="CY59" s="40">
        <v>0</v>
      </c>
      <c r="CZ59" s="63">
        <v>9.336747483682815E-7</v>
      </c>
      <c r="DA59" s="63">
        <v>1.6610844611575294E-6</v>
      </c>
      <c r="DB59" s="63">
        <v>2.4323156533943547E-6</v>
      </c>
      <c r="DC59" s="63">
        <v>3.1920908346402818E-6</v>
      </c>
      <c r="DD59" s="63">
        <v>4.3034134692683593E-6</v>
      </c>
      <c r="DE59" s="63">
        <v>1.8332024837954801E-6</v>
      </c>
      <c r="DF59" s="63">
        <v>2.6373222719977291E-6</v>
      </c>
      <c r="DG59" s="63">
        <v>3.0091304868301744E-6</v>
      </c>
      <c r="DH59" s="63">
        <v>3.6925963328875074E-6</v>
      </c>
      <c r="DI59" s="63">
        <v>6.5498300034358315E-6</v>
      </c>
      <c r="DJ59" s="63">
        <v>8.4361325949866067E-8</v>
      </c>
      <c r="DK59" s="63">
        <v>1.1130652559003353E-7</v>
      </c>
      <c r="DL59" s="63">
        <v>2.9546738995718174E-7</v>
      </c>
      <c r="DM59" s="63">
        <v>4.346744761354331E-7</v>
      </c>
      <c r="DN59" s="63">
        <v>1.5938774657960886E-6</v>
      </c>
      <c r="DO59" s="63">
        <v>1.5788336756128524E-6</v>
      </c>
      <c r="DP59" s="63">
        <v>2.7738015798020575E-6</v>
      </c>
      <c r="DQ59" s="63">
        <v>4.7344912685437073E-6</v>
      </c>
      <c r="DR59" s="63">
        <v>7.0571170320535686E-6</v>
      </c>
      <c r="DS59" s="63">
        <v>2.9392272011360768E-5</v>
      </c>
      <c r="DT59" s="41">
        <v>2.8214820055117356E-4</v>
      </c>
      <c r="DU59" s="40">
        <v>0</v>
      </c>
      <c r="DV59" s="40">
        <v>0</v>
      </c>
      <c r="DW59" s="40">
        <v>0</v>
      </c>
      <c r="DX59" s="40">
        <v>0</v>
      </c>
      <c r="DY59" s="40">
        <v>0</v>
      </c>
      <c r="DZ59" s="40">
        <v>0</v>
      </c>
      <c r="EA59" s="41">
        <v>82.310986691760164</v>
      </c>
      <c r="EB59" s="41">
        <v>1.1927673330478925E-4</v>
      </c>
      <c r="EC59" s="41">
        <v>3673.6562451813411</v>
      </c>
      <c r="ED59" s="4">
        <f t="shared" si="2"/>
        <v>4864.4683606600902</v>
      </c>
      <c r="EE59" s="4">
        <f>SUM(BA$8:BA$139)</f>
        <v>4864.4683606600911</v>
      </c>
      <c r="EF59" s="42">
        <f t="shared" si="3"/>
        <v>0</v>
      </c>
    </row>
    <row r="60" spans="1:136" outlineLevel="1" x14ac:dyDescent="0.25">
      <c r="A60" s="3" t="s">
        <v>78</v>
      </c>
      <c r="B60" s="63">
        <v>1.4762502724874262E-4</v>
      </c>
      <c r="C60" s="63">
        <v>2.6075501173292424E-10</v>
      </c>
      <c r="D60" s="63">
        <v>2.3358586504712351E-9</v>
      </c>
      <c r="E60" s="63">
        <v>8.2358651685081885E-6</v>
      </c>
      <c r="F60" s="63">
        <v>1.1201980833325349E-10</v>
      </c>
      <c r="G60" s="63">
        <v>1.0214012464395578E-5</v>
      </c>
      <c r="H60" s="63">
        <v>1.0205418301215712E-6</v>
      </c>
      <c r="I60" s="63">
        <v>3.5941072626949566E-5</v>
      </c>
      <c r="J60" s="63">
        <v>1.0626084571736111E-4</v>
      </c>
      <c r="K60" s="63">
        <v>8.6161642788663812E-5</v>
      </c>
      <c r="L60" s="63">
        <v>71.02392153988329</v>
      </c>
      <c r="M60" s="63">
        <v>8.3297691465757356E-2</v>
      </c>
      <c r="N60" s="63">
        <v>2.3151160657532621</v>
      </c>
      <c r="O60" s="63">
        <v>66.776789680560526</v>
      </c>
      <c r="P60" s="63">
        <v>230.62127253479881</v>
      </c>
      <c r="Q60" s="63">
        <v>561.02350497792395</v>
      </c>
      <c r="R60" s="63">
        <v>347.16186580390439</v>
      </c>
      <c r="S60" s="63">
        <v>4.6556260203147489E-6</v>
      </c>
      <c r="T60" s="63">
        <v>3.4144783276767784E-5</v>
      </c>
      <c r="U60" s="63">
        <v>2.8855315201633675E-7</v>
      </c>
      <c r="V60" s="63">
        <v>1.773941119753168E-5</v>
      </c>
      <c r="W60" s="63">
        <v>1.3160512023959662E-5</v>
      </c>
      <c r="X60" s="63">
        <v>5.0248380515674265E-5</v>
      </c>
      <c r="Y60" s="63">
        <v>1.1314449588748879E-4</v>
      </c>
      <c r="Z60" s="63">
        <v>2.5897664319856205E-5</v>
      </c>
      <c r="AA60" s="63">
        <v>2.9128157500076257E-5</v>
      </c>
      <c r="AB60" s="63">
        <v>5.7105316074971835E-8</v>
      </c>
      <c r="AC60" s="63">
        <v>5.0146597224745661E-5</v>
      </c>
      <c r="AD60" s="63">
        <v>1.0576258672119736E-5</v>
      </c>
      <c r="AE60" s="63">
        <v>3.8794317843913191E-5</v>
      </c>
      <c r="AF60" s="63">
        <v>7.2087804725635884E-6</v>
      </c>
      <c r="AG60" s="63">
        <v>1.5494588669474858E-5</v>
      </c>
      <c r="AH60" s="63">
        <v>2.0557862350660335E-5</v>
      </c>
      <c r="AI60" s="63">
        <v>1.5795931212246908E-6</v>
      </c>
      <c r="AJ60" s="63">
        <v>2.2806565839723938E-5</v>
      </c>
      <c r="AK60" s="63">
        <v>5.9166826948761254E-5</v>
      </c>
      <c r="AL60" s="63">
        <v>8.6496520234909737E-5</v>
      </c>
      <c r="AM60" s="63">
        <v>3.3167692014546938E-6</v>
      </c>
      <c r="AN60" s="63">
        <v>2.7244646873800658E-5</v>
      </c>
      <c r="AO60" s="63">
        <v>4.0140451986044002E-4</v>
      </c>
      <c r="AP60" s="63">
        <v>5.2018491383705734E-5</v>
      </c>
      <c r="AQ60" s="63">
        <v>4.634897526432104E-5</v>
      </c>
      <c r="AR60" s="63">
        <v>2.4787441666984285E-5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1">
        <v>0</v>
      </c>
      <c r="CK60" s="40">
        <v>0</v>
      </c>
      <c r="CL60" s="40"/>
      <c r="CM60" s="40"/>
      <c r="CN60" s="40"/>
      <c r="CO60" s="40"/>
      <c r="CP60" s="40"/>
      <c r="CQ60" s="40"/>
      <c r="CR60" s="40"/>
      <c r="CS60" s="40"/>
      <c r="CT60" s="40"/>
      <c r="CU60" s="40">
        <v>0</v>
      </c>
      <c r="CV60" s="40">
        <v>0</v>
      </c>
      <c r="CW60" s="40">
        <v>0</v>
      </c>
      <c r="CX60" s="40">
        <v>0</v>
      </c>
      <c r="CY60" s="40">
        <v>0</v>
      </c>
      <c r="CZ60" s="63">
        <v>1.6604850172057011</v>
      </c>
      <c r="DA60" s="63">
        <v>3.0710167656847607</v>
      </c>
      <c r="DB60" s="63">
        <v>4.3647284227028837</v>
      </c>
      <c r="DC60" s="63">
        <v>5.9997197159290208</v>
      </c>
      <c r="DD60" s="63">
        <v>9.4449027841817195</v>
      </c>
      <c r="DE60" s="63">
        <v>2.2324535841558855</v>
      </c>
      <c r="DF60" s="63">
        <v>2.9532057553798867</v>
      </c>
      <c r="DG60" s="63">
        <v>3.0257393943659219</v>
      </c>
      <c r="DH60" s="63">
        <v>3.530222148105751</v>
      </c>
      <c r="DI60" s="63">
        <v>4.3506473964020014</v>
      </c>
      <c r="DJ60" s="63">
        <v>6.7494927722116502E-2</v>
      </c>
      <c r="DK60" s="63">
        <v>0.10358605007206229</v>
      </c>
      <c r="DL60" s="63">
        <v>0.23230602445374035</v>
      </c>
      <c r="DM60" s="63">
        <v>0.39372214694171481</v>
      </c>
      <c r="DN60" s="63">
        <v>1.3726910682111009</v>
      </c>
      <c r="DO60" s="63">
        <v>0.64751187265595023</v>
      </c>
      <c r="DP60" s="63">
        <v>1.2325861248229673</v>
      </c>
      <c r="DQ60" s="63">
        <v>2.3113363152359714</v>
      </c>
      <c r="DR60" s="63">
        <v>3.9020202007600915</v>
      </c>
      <c r="DS60" s="63">
        <v>15.769754128311202</v>
      </c>
      <c r="DT60" s="41">
        <v>2.6521675483352704E-4</v>
      </c>
      <c r="DU60" s="40">
        <v>0</v>
      </c>
      <c r="DV60" s="40">
        <v>0</v>
      </c>
      <c r="DW60" s="40">
        <v>0</v>
      </c>
      <c r="DX60" s="40">
        <v>0</v>
      </c>
      <c r="DY60" s="40">
        <v>0</v>
      </c>
      <c r="DZ60" s="40">
        <v>0</v>
      </c>
      <c r="EA60" s="41">
        <v>15.059726866385212</v>
      </c>
      <c r="EB60" s="41">
        <v>1.1211904974918563E-4</v>
      </c>
      <c r="EC60" s="41">
        <v>792.29245672293121</v>
      </c>
      <c r="ED60" s="4">
        <f t="shared" si="2"/>
        <v>2153.0260109378733</v>
      </c>
      <c r="EE60" s="4">
        <f>SUM(BB$8:BB$139)</f>
        <v>2153.0260109378737</v>
      </c>
      <c r="EF60" s="42">
        <f t="shared" si="3"/>
        <v>0</v>
      </c>
    </row>
    <row r="61" spans="1:136" outlineLevel="1" x14ac:dyDescent="0.25">
      <c r="A61" s="3" t="s">
        <v>79</v>
      </c>
      <c r="B61" s="63">
        <v>6.1132869573094319E-4</v>
      </c>
      <c r="C61" s="63">
        <v>0.93479416698770756</v>
      </c>
      <c r="D61" s="63">
        <v>0.3217872672008581</v>
      </c>
      <c r="E61" s="63">
        <v>3.4105468466376937E-5</v>
      </c>
      <c r="F61" s="63">
        <v>0.11659308053118982</v>
      </c>
      <c r="G61" s="63">
        <v>820.11550060325601</v>
      </c>
      <c r="H61" s="63">
        <v>4.2261567538671148E-6</v>
      </c>
      <c r="I61" s="63">
        <v>197.93806988595293</v>
      </c>
      <c r="J61" s="63">
        <v>0.17053678166187441</v>
      </c>
      <c r="K61" s="63">
        <v>3.5680321751458441E-4</v>
      </c>
      <c r="L61" s="63">
        <v>13329.49867291929</v>
      </c>
      <c r="M61" s="63">
        <v>199.57698908977838</v>
      </c>
      <c r="N61" s="63">
        <v>0.85243983525325429</v>
      </c>
      <c r="O61" s="63">
        <v>924.30676810069019</v>
      </c>
      <c r="P61" s="63">
        <v>1.7566533489340435</v>
      </c>
      <c r="Q61" s="63">
        <v>12.156481734138143</v>
      </c>
      <c r="R61" s="63">
        <v>5.8294599992313666E-4</v>
      </c>
      <c r="S61" s="63">
        <v>1.9279371769493221E-5</v>
      </c>
      <c r="T61" s="63">
        <v>1.4139666027922768E-4</v>
      </c>
      <c r="U61" s="63">
        <v>9.4901481072244166E-5</v>
      </c>
      <c r="V61" s="63">
        <v>7.3460518941339165E-5</v>
      </c>
      <c r="W61" s="63">
        <v>17.741278207229822</v>
      </c>
      <c r="X61" s="63">
        <v>2.0808312449270721E-4</v>
      </c>
      <c r="Y61" s="63">
        <v>4.6854167202616334E-4</v>
      </c>
      <c r="Z61" s="63">
        <v>1.072445888491469E-4</v>
      </c>
      <c r="AA61" s="63">
        <v>1.2062235560887134E-4</v>
      </c>
      <c r="AB61" s="63">
        <v>2.3647831974041651E-7</v>
      </c>
      <c r="AC61" s="63">
        <v>2.076616306061327E-4</v>
      </c>
      <c r="AD61" s="63">
        <v>9.1690094537878899</v>
      </c>
      <c r="AE61" s="63">
        <v>1821.2606742650787</v>
      </c>
      <c r="AF61" s="63">
        <v>2.9852217108671449E-5</v>
      </c>
      <c r="AG61" s="63">
        <v>6.4164504208606322E-5</v>
      </c>
      <c r="AH61" s="63">
        <v>8.7503370621642489</v>
      </c>
      <c r="AI61" s="63">
        <v>8.5893919518131093E-3</v>
      </c>
      <c r="AJ61" s="63">
        <v>9.4444068250081157E-5</v>
      </c>
      <c r="AK61" s="63">
        <v>2.4501522420164549E-4</v>
      </c>
      <c r="AL61" s="63">
        <v>3.5818997554781584E-4</v>
      </c>
      <c r="AM61" s="63">
        <v>1.3735043628810771E-5</v>
      </c>
      <c r="AN61" s="63">
        <v>1.33116430908869</v>
      </c>
      <c r="AO61" s="63">
        <v>1.6622527098560085E-3</v>
      </c>
      <c r="AP61" s="63">
        <v>373.12661989420343</v>
      </c>
      <c r="AQ61" s="63">
        <v>17.03825884128203</v>
      </c>
      <c r="AR61" s="63">
        <v>258.44604141329336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1">
        <v>0</v>
      </c>
      <c r="CK61" s="40">
        <v>0</v>
      </c>
      <c r="CL61" s="40"/>
      <c r="CM61" s="40"/>
      <c r="CN61" s="40"/>
      <c r="CO61" s="40"/>
      <c r="CP61" s="40"/>
      <c r="CQ61" s="40"/>
      <c r="CR61" s="40"/>
      <c r="CS61" s="40"/>
      <c r="CT61" s="40"/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63">
        <v>723.34566549691351</v>
      </c>
      <c r="DA61" s="63">
        <v>1243.4388359200209</v>
      </c>
      <c r="DB61" s="63">
        <v>1661.5110912115406</v>
      </c>
      <c r="DC61" s="63">
        <v>1950.9093785426687</v>
      </c>
      <c r="DD61" s="63">
        <v>1773.5544375990166</v>
      </c>
      <c r="DE61" s="63">
        <v>1115.253536336048</v>
      </c>
      <c r="DF61" s="63">
        <v>1265.1491309495771</v>
      </c>
      <c r="DG61" s="63">
        <v>1219.9411663102289</v>
      </c>
      <c r="DH61" s="63">
        <v>1242.6792005972191</v>
      </c>
      <c r="DI61" s="63">
        <v>1318.3889250527329</v>
      </c>
      <c r="DJ61" s="63">
        <v>25.572849093784065</v>
      </c>
      <c r="DK61" s="63">
        <v>37.385711485179513</v>
      </c>
      <c r="DL61" s="63">
        <v>70.505135710069723</v>
      </c>
      <c r="DM61" s="63">
        <v>103.85437210751439</v>
      </c>
      <c r="DN61" s="63">
        <v>234.94431270232289</v>
      </c>
      <c r="DO61" s="63">
        <v>284.41641684020055</v>
      </c>
      <c r="DP61" s="63">
        <v>569.78678067532826</v>
      </c>
      <c r="DQ61" s="63">
        <v>869.44143229536883</v>
      </c>
      <c r="DR61" s="63">
        <v>1184.4357538107936</v>
      </c>
      <c r="DS61" s="63">
        <v>2514.2810788071829</v>
      </c>
      <c r="DT61" s="41">
        <v>2.4641000925383996E-4</v>
      </c>
      <c r="DU61" s="40">
        <v>0</v>
      </c>
      <c r="DV61" s="40">
        <v>0</v>
      </c>
      <c r="DW61" s="40">
        <v>0</v>
      </c>
      <c r="DX61" s="40">
        <v>0</v>
      </c>
      <c r="DY61" s="40">
        <v>0</v>
      </c>
      <c r="DZ61" s="40">
        <v>0</v>
      </c>
      <c r="EA61" s="41">
        <v>4.7037980676014132E-4</v>
      </c>
      <c r="EB61" s="41">
        <v>1.0416859260482933E-4</v>
      </c>
      <c r="EC61" s="41">
        <v>948.93407172650677</v>
      </c>
      <c r="ED61" s="4">
        <f t="shared" si="2"/>
        <v>38352.352862371539</v>
      </c>
      <c r="EE61" s="4">
        <f>SUM(BC$8:BC$139)</f>
        <v>38352.352862371547</v>
      </c>
      <c r="EF61" s="42">
        <f t="shared" si="3"/>
        <v>0</v>
      </c>
    </row>
    <row r="62" spans="1:136" outlineLevel="1" x14ac:dyDescent="0.25">
      <c r="A62" s="3" t="s">
        <v>80</v>
      </c>
      <c r="B62" s="63">
        <v>3.9806743203625968E-4</v>
      </c>
      <c r="C62" s="63">
        <v>7.0311978832840286E-10</v>
      </c>
      <c r="D62" s="63">
        <v>6.2985881995878929E-9</v>
      </c>
      <c r="E62" s="63">
        <v>2.2207817734732243E-5</v>
      </c>
      <c r="F62" s="63">
        <v>3.0205879227563138E-10</v>
      </c>
      <c r="G62" s="63">
        <v>1.1765795655383227</v>
      </c>
      <c r="H62" s="63">
        <v>2.7518671676014111E-6</v>
      </c>
      <c r="I62" s="63">
        <v>121.06976868658641</v>
      </c>
      <c r="J62" s="63">
        <v>2.8652988432265622E-4</v>
      </c>
      <c r="K62" s="63">
        <v>2.323328538806507E-4</v>
      </c>
      <c r="L62" s="63">
        <v>1.1153860266664337E-3</v>
      </c>
      <c r="M62" s="63">
        <v>2780.3640691590135</v>
      </c>
      <c r="N62" s="63">
        <v>3.7608832163069957E-4</v>
      </c>
      <c r="O62" s="63">
        <v>12.889480367063697</v>
      </c>
      <c r="P62" s="63">
        <v>1.3490599761327194E-4</v>
      </c>
      <c r="Q62" s="63">
        <v>38.927475286478987</v>
      </c>
      <c r="R62" s="63">
        <v>3.795860047560146E-4</v>
      </c>
      <c r="S62" s="63">
        <v>1.2553786637446242E-5</v>
      </c>
      <c r="T62" s="63">
        <v>9.207060923020672E-5</v>
      </c>
      <c r="U62" s="63">
        <v>2.359723705003754E-4</v>
      </c>
      <c r="V62" s="63">
        <v>4.7833907250282144E-5</v>
      </c>
      <c r="W62" s="63">
        <v>44.113657942595395</v>
      </c>
      <c r="X62" s="63">
        <v>1.3549358241372124E-4</v>
      </c>
      <c r="Y62" s="63">
        <v>3.0509148595163907E-4</v>
      </c>
      <c r="Z62" s="63">
        <v>6.9832445918346822E-5</v>
      </c>
      <c r="AA62" s="63">
        <v>7.8543395195897569E-5</v>
      </c>
      <c r="AB62" s="63">
        <v>3.9505366052511514E-6</v>
      </c>
      <c r="AC62" s="63">
        <v>1.3521912615112588E-4</v>
      </c>
      <c r="AD62" s="63">
        <v>1.1872977975304151</v>
      </c>
      <c r="AE62" s="63">
        <v>2.8195818540922142</v>
      </c>
      <c r="AF62" s="63">
        <v>1.9438307882520483E-5</v>
      </c>
      <c r="AG62" s="63">
        <v>4.1780795824839157E-5</v>
      </c>
      <c r="AH62" s="63">
        <v>4.3970320291696776</v>
      </c>
      <c r="AI62" s="63">
        <v>2.9878943093298374E-3</v>
      </c>
      <c r="AJ62" s="63">
        <v>6.1497371188205319E-5</v>
      </c>
      <c r="AK62" s="63">
        <v>1.5954196455823463E-4</v>
      </c>
      <c r="AL62" s="63">
        <v>2.3323584307942164E-4</v>
      </c>
      <c r="AM62" s="63">
        <v>0.83129422855883151</v>
      </c>
      <c r="AN62" s="63">
        <v>7.3464552860097072E-5</v>
      </c>
      <c r="AO62" s="63">
        <v>1.0823778962584755E-3</v>
      </c>
      <c r="AP62" s="63">
        <v>27.509834601759884</v>
      </c>
      <c r="AQ62" s="63">
        <v>1.2497892738670132E-4</v>
      </c>
      <c r="AR62" s="63">
        <v>34.422434530117435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1">
        <v>0</v>
      </c>
      <c r="CK62" s="40">
        <v>0</v>
      </c>
      <c r="CL62" s="40"/>
      <c r="CM62" s="40"/>
      <c r="CN62" s="40"/>
      <c r="CO62" s="40"/>
      <c r="CP62" s="40"/>
      <c r="CQ62" s="40"/>
      <c r="CR62" s="40"/>
      <c r="CS62" s="40"/>
      <c r="CT62" s="40"/>
      <c r="CU62" s="40">
        <v>0</v>
      </c>
      <c r="CV62" s="40">
        <v>0</v>
      </c>
      <c r="CW62" s="40">
        <v>0</v>
      </c>
      <c r="CX62" s="40">
        <v>0</v>
      </c>
      <c r="CY62" s="40">
        <v>0</v>
      </c>
      <c r="CZ62" s="63">
        <v>68.471391002876985</v>
      </c>
      <c r="DA62" s="63">
        <v>156.55171515138107</v>
      </c>
      <c r="DB62" s="63">
        <v>235.44913197540234</v>
      </c>
      <c r="DC62" s="63">
        <v>324.33732590742841</v>
      </c>
      <c r="DD62" s="63">
        <v>393.58284087122041</v>
      </c>
      <c r="DE62" s="63">
        <v>108.5155822461339</v>
      </c>
      <c r="DF62" s="63">
        <v>167.24290433550658</v>
      </c>
      <c r="DG62" s="63">
        <v>181.00197745478931</v>
      </c>
      <c r="DH62" s="63">
        <v>218.0999112857221</v>
      </c>
      <c r="DI62" s="63">
        <v>253.01549689275029</v>
      </c>
      <c r="DJ62" s="63">
        <v>3.8243785722539014</v>
      </c>
      <c r="DK62" s="63">
        <v>5.2554910491388851</v>
      </c>
      <c r="DL62" s="63">
        <v>8.2541989456496658</v>
      </c>
      <c r="DM62" s="63">
        <v>24.508373423429806</v>
      </c>
      <c r="DN62" s="63">
        <v>51.565162945513499</v>
      </c>
      <c r="DO62" s="63">
        <v>25.412959388550494</v>
      </c>
      <c r="DP62" s="63">
        <v>63.350366609214724</v>
      </c>
      <c r="DQ62" s="63">
        <v>116.45024224958271</v>
      </c>
      <c r="DR62" s="63">
        <v>183.16074414536607</v>
      </c>
      <c r="DS62" s="63">
        <v>604.47812925681376</v>
      </c>
      <c r="DT62" s="41">
        <v>2.8057267424489281E-4</v>
      </c>
      <c r="DU62" s="40">
        <v>0</v>
      </c>
      <c r="DV62" s="40">
        <v>0</v>
      </c>
      <c r="DW62" s="40">
        <v>0</v>
      </c>
      <c r="DX62" s="40">
        <v>0</v>
      </c>
      <c r="DY62" s="40">
        <v>0</v>
      </c>
      <c r="DZ62" s="40">
        <v>0</v>
      </c>
      <c r="EA62" s="41">
        <v>5.3559399106037776E-4</v>
      </c>
      <c r="EB62" s="41">
        <v>9.6546472037554807</v>
      </c>
      <c r="EC62" s="41">
        <v>2653.6707859056669</v>
      </c>
      <c r="ED62" s="4">
        <f t="shared" si="2"/>
        <v>8925.5719276680393</v>
      </c>
      <c r="EE62" s="4">
        <f>SUM(BD$8:BD$139)</f>
        <v>8925.5719276680393</v>
      </c>
      <c r="EF62" s="42">
        <f t="shared" si="3"/>
        <v>0</v>
      </c>
    </row>
    <row r="63" spans="1:136" outlineLevel="1" x14ac:dyDescent="0.25">
      <c r="A63" s="3" t="s">
        <v>81</v>
      </c>
      <c r="B63" s="63">
        <v>2.4326420885255987E-4</v>
      </c>
      <c r="C63" s="63">
        <v>4.2968568958614957E-10</v>
      </c>
      <c r="D63" s="63">
        <v>3.8491495459021852E-9</v>
      </c>
      <c r="E63" s="63">
        <v>1.3571487584267828E-5</v>
      </c>
      <c r="F63" s="63">
        <v>7.5075451668672093E-3</v>
      </c>
      <c r="G63" s="63">
        <v>1.6831181728927027E-5</v>
      </c>
      <c r="H63" s="63">
        <v>1.0141380795072902E-3</v>
      </c>
      <c r="I63" s="63">
        <v>5.9225571441727287E-5</v>
      </c>
      <c r="J63" s="63">
        <v>0.38591615686937542</v>
      </c>
      <c r="K63" s="63">
        <v>2.8203078214466304</v>
      </c>
      <c r="L63" s="63">
        <v>330.5691037832371</v>
      </c>
      <c r="M63" s="63">
        <v>51.676140038805784</v>
      </c>
      <c r="N63" s="63">
        <v>1171.8136402930315</v>
      </c>
      <c r="O63" s="63">
        <v>14.865839766733252</v>
      </c>
      <c r="P63" s="63">
        <v>4.0509893111242175</v>
      </c>
      <c r="Q63" s="63">
        <v>117.92835521289075</v>
      </c>
      <c r="R63" s="63">
        <v>4.1556255461575073</v>
      </c>
      <c r="S63" s="63">
        <v>7.6717830414823427E-6</v>
      </c>
      <c r="T63" s="63">
        <v>5.6265552291952573E-5</v>
      </c>
      <c r="U63" s="63">
        <v>2.9325264936095176E-4</v>
      </c>
      <c r="V63" s="63">
        <v>2.9231925716813438E-5</v>
      </c>
      <c r="W63" s="63">
        <v>54.82187188795637</v>
      </c>
      <c r="X63" s="63">
        <v>89.043750475223078</v>
      </c>
      <c r="Y63" s="63">
        <v>1.8639608787468807</v>
      </c>
      <c r="Z63" s="63">
        <v>0.36467586407788793</v>
      </c>
      <c r="AA63" s="63">
        <v>1.0008315359972935</v>
      </c>
      <c r="AB63" s="63">
        <v>1.87964624669749E-5</v>
      </c>
      <c r="AC63" s="63">
        <v>3.7675082033246561</v>
      </c>
      <c r="AD63" s="63">
        <v>0.42497858696803897</v>
      </c>
      <c r="AE63" s="63">
        <v>8.6154165579702493</v>
      </c>
      <c r="AF63" s="63">
        <v>1.1879003927262013E-5</v>
      </c>
      <c r="AG63" s="63">
        <v>5.389744042648608E-2</v>
      </c>
      <c r="AH63" s="63">
        <v>6.5103158890022632</v>
      </c>
      <c r="AI63" s="63">
        <v>8.3882137047028658E-3</v>
      </c>
      <c r="AJ63" s="63">
        <v>3.7581847055622033E-5</v>
      </c>
      <c r="AK63" s="63">
        <v>9.7498179111289E-5</v>
      </c>
      <c r="AL63" s="63">
        <v>1.404596035714111</v>
      </c>
      <c r="AM63" s="63">
        <v>0.26387174673063091</v>
      </c>
      <c r="AN63" s="63">
        <v>4.4895148138094269E-5</v>
      </c>
      <c r="AO63" s="63">
        <v>1282.8672928702119</v>
      </c>
      <c r="AP63" s="63">
        <v>72.060713925993895</v>
      </c>
      <c r="AQ63" s="63">
        <v>7.637625549632527E-5</v>
      </c>
      <c r="AR63" s="63">
        <v>4.6746665563745307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40">
        <v>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1">
        <v>0</v>
      </c>
      <c r="CK63" s="40">
        <v>0</v>
      </c>
      <c r="CL63" s="40"/>
      <c r="CM63" s="40"/>
      <c r="CN63" s="40"/>
      <c r="CO63" s="40"/>
      <c r="CP63" s="40"/>
      <c r="CQ63" s="40"/>
      <c r="CR63" s="40"/>
      <c r="CS63" s="40"/>
      <c r="CT63" s="40"/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63">
        <v>17.5366078318355</v>
      </c>
      <c r="DA63" s="63">
        <v>45.519326339486632</v>
      </c>
      <c r="DB63" s="63">
        <v>83.489296210550933</v>
      </c>
      <c r="DC63" s="63">
        <v>134.00903907212989</v>
      </c>
      <c r="DD63" s="63">
        <v>135.34502830096352</v>
      </c>
      <c r="DE63" s="63">
        <v>25.789168770569429</v>
      </c>
      <c r="DF63" s="63">
        <v>59.106549836410935</v>
      </c>
      <c r="DG63" s="63">
        <v>73.255551713124291</v>
      </c>
      <c r="DH63" s="63">
        <v>98.874842148088817</v>
      </c>
      <c r="DI63" s="63">
        <v>107.0458324684368</v>
      </c>
      <c r="DJ63" s="63">
        <v>0.98083260284375284</v>
      </c>
      <c r="DK63" s="63">
        <v>2.4173651122640121</v>
      </c>
      <c r="DL63" s="63">
        <v>4.8748848892492189</v>
      </c>
      <c r="DM63" s="63">
        <v>9.884190928170618</v>
      </c>
      <c r="DN63" s="63">
        <v>27.930759151642199</v>
      </c>
      <c r="DO63" s="63">
        <v>8.6546446622637028</v>
      </c>
      <c r="DP63" s="63">
        <v>27.576703399048185</v>
      </c>
      <c r="DQ63" s="63">
        <v>52.992865084792953</v>
      </c>
      <c r="DR63" s="63">
        <v>110.21369648490627</v>
      </c>
      <c r="DS63" s="63">
        <v>402.18786845415394</v>
      </c>
      <c r="DT63" s="41">
        <v>2.7976711118438748E-4</v>
      </c>
      <c r="DU63" s="40">
        <v>0</v>
      </c>
      <c r="DV63" s="40">
        <v>0</v>
      </c>
      <c r="DW63" s="40">
        <v>0</v>
      </c>
      <c r="DX63" s="40">
        <v>0</v>
      </c>
      <c r="DY63" s="40">
        <v>0</v>
      </c>
      <c r="DZ63" s="40">
        <v>0</v>
      </c>
      <c r="EA63" s="41">
        <v>5.3405622643027599E-4</v>
      </c>
      <c r="EB63" s="41">
        <v>0.18809071393373614</v>
      </c>
      <c r="EC63" s="41">
        <v>0.10524170436144829</v>
      </c>
      <c r="ED63" s="4">
        <f t="shared" si="2"/>
        <v>4654.0013823300651</v>
      </c>
      <c r="EE63" s="4">
        <f>SUM(BE$8:BE$139)</f>
        <v>4654.001382330066</v>
      </c>
      <c r="EF63" s="42">
        <f t="shared" si="3"/>
        <v>0</v>
      </c>
    </row>
    <row r="64" spans="1:136" outlineLevel="1" x14ac:dyDescent="0.25">
      <c r="A64" s="3" t="s">
        <v>82</v>
      </c>
      <c r="B64" s="63">
        <v>594.1456686869476</v>
      </c>
      <c r="C64" s="63">
        <v>1.7079728073659858E-2</v>
      </c>
      <c r="D64" s="63">
        <v>0.24874636803879885</v>
      </c>
      <c r="E64" s="63">
        <v>11.767087701971271</v>
      </c>
      <c r="F64" s="63">
        <v>3.3728768186481646</v>
      </c>
      <c r="G64" s="63">
        <v>6.003283120603264E-6</v>
      </c>
      <c r="H64" s="63">
        <v>0.20224619574788946</v>
      </c>
      <c r="I64" s="63">
        <v>95.860375433196594</v>
      </c>
      <c r="J64" s="63">
        <v>18.617518411593355</v>
      </c>
      <c r="K64" s="63">
        <v>167.5890784073755</v>
      </c>
      <c r="L64" s="63">
        <v>469.62735413343131</v>
      </c>
      <c r="M64" s="63">
        <v>130.6279278551566</v>
      </c>
      <c r="N64" s="63">
        <v>314.07789915483818</v>
      </c>
      <c r="O64" s="63">
        <v>476.93314330077908</v>
      </c>
      <c r="P64" s="63">
        <v>7.6718031673305775</v>
      </c>
      <c r="Q64" s="63">
        <v>184.41465432167183</v>
      </c>
      <c r="R64" s="63">
        <v>324.11664810911407</v>
      </c>
      <c r="S64" s="63">
        <v>0.118692294364554</v>
      </c>
      <c r="T64" s="63">
        <v>74.556623517517252</v>
      </c>
      <c r="U64" s="63">
        <v>1.5385796036781059E-4</v>
      </c>
      <c r="V64" s="63">
        <v>6.588641705435168</v>
      </c>
      <c r="W64" s="63">
        <v>24.08943518758025</v>
      </c>
      <c r="X64" s="63">
        <v>411.83472149578756</v>
      </c>
      <c r="Y64" s="63">
        <v>663.88384795579236</v>
      </c>
      <c r="Z64" s="63">
        <v>13.425298963276322</v>
      </c>
      <c r="AA64" s="63">
        <v>7.7750408714674295</v>
      </c>
      <c r="AB64" s="63">
        <v>4.5576613062935677E-6</v>
      </c>
      <c r="AC64" s="63">
        <v>4.1055543514832058</v>
      </c>
      <c r="AD64" s="63">
        <v>1.0314818990246595</v>
      </c>
      <c r="AE64" s="63">
        <v>44.311429156870524</v>
      </c>
      <c r="AF64" s="63">
        <v>4.2369588133879824E-6</v>
      </c>
      <c r="AG64" s="63">
        <v>9.1069403864932601E-6</v>
      </c>
      <c r="AH64" s="63">
        <v>2.2038380367638126</v>
      </c>
      <c r="AI64" s="63">
        <v>3.501452201030012E-3</v>
      </c>
      <c r="AJ64" s="63">
        <v>2.8169101627386524</v>
      </c>
      <c r="AK64" s="63">
        <v>3.4775286867850212E-5</v>
      </c>
      <c r="AL64" s="63">
        <v>1.2286087078083205</v>
      </c>
      <c r="AM64" s="63">
        <v>0.4054938353224713</v>
      </c>
      <c r="AN64" s="63">
        <v>6.2677273050905952E-2</v>
      </c>
      <c r="AO64" s="63">
        <v>1220.1821895093171</v>
      </c>
      <c r="AP64" s="63">
        <v>33.306752517553015</v>
      </c>
      <c r="AQ64" s="63">
        <v>35.032658729779307</v>
      </c>
      <c r="AR64" s="63">
        <v>19.174440260315087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1">
        <v>0</v>
      </c>
      <c r="CK64" s="40">
        <v>0</v>
      </c>
      <c r="CL64" s="40"/>
      <c r="CM64" s="40"/>
      <c r="CN64" s="40"/>
      <c r="CO64" s="40"/>
      <c r="CP64" s="40"/>
      <c r="CQ64" s="40"/>
      <c r="CR64" s="40"/>
      <c r="CS64" s="40"/>
      <c r="CT64" s="40"/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63">
        <v>38.924039807593758</v>
      </c>
      <c r="DA64" s="63">
        <v>105.57451763256498</v>
      </c>
      <c r="DB64" s="63">
        <v>191.13626048148251</v>
      </c>
      <c r="DC64" s="63">
        <v>284.04611767519589</v>
      </c>
      <c r="DD64" s="63">
        <v>384.43662145935269</v>
      </c>
      <c r="DE64" s="63">
        <v>58.340086116387866</v>
      </c>
      <c r="DF64" s="63">
        <v>100.01565938985262</v>
      </c>
      <c r="DG64" s="63">
        <v>131.29685040231695</v>
      </c>
      <c r="DH64" s="63">
        <v>152.03580474779477</v>
      </c>
      <c r="DI64" s="63">
        <v>277.36047013169991</v>
      </c>
      <c r="DJ64" s="63">
        <v>2.3938759164915493</v>
      </c>
      <c r="DK64" s="63">
        <v>4.7865690636242411</v>
      </c>
      <c r="DL64" s="63">
        <v>8.673992439288007</v>
      </c>
      <c r="DM64" s="63">
        <v>18.823351962130975</v>
      </c>
      <c r="DN64" s="63">
        <v>55.243122437341206</v>
      </c>
      <c r="DO64" s="63">
        <v>23.431819107778402</v>
      </c>
      <c r="DP64" s="63">
        <v>44.035878152784413</v>
      </c>
      <c r="DQ64" s="63">
        <v>91.066739086135485</v>
      </c>
      <c r="DR64" s="63">
        <v>148.53440982525365</v>
      </c>
      <c r="DS64" s="63">
        <v>604.71444793954015</v>
      </c>
      <c r="DT64" s="41">
        <v>2.8347936124390805E-4</v>
      </c>
      <c r="DU64" s="40">
        <v>0</v>
      </c>
      <c r="DV64" s="40">
        <v>0</v>
      </c>
      <c r="DW64" s="40">
        <v>0</v>
      </c>
      <c r="DX64" s="40">
        <v>0</v>
      </c>
      <c r="DY64" s="40">
        <v>0</v>
      </c>
      <c r="DZ64" s="40">
        <v>0</v>
      </c>
      <c r="EA64" s="41">
        <v>5.411426571760486E-4</v>
      </c>
      <c r="EB64" s="41">
        <v>1.198394747953354E-4</v>
      </c>
      <c r="EC64" s="41">
        <v>264.73881343596031</v>
      </c>
      <c r="ED64" s="4">
        <f t="shared" si="2"/>
        <v>8355.0385498875185</v>
      </c>
      <c r="EE64" s="4">
        <f>SUM(BF$8:BF$139)</f>
        <v>8355.0385498875203</v>
      </c>
      <c r="EF64" s="42">
        <f t="shared" si="3"/>
        <v>0</v>
      </c>
    </row>
    <row r="65" spans="1:136" outlineLevel="1" x14ac:dyDescent="0.25">
      <c r="A65" s="3" t="s">
        <v>83</v>
      </c>
      <c r="B65" s="63">
        <v>5.3259189108613349E-4</v>
      </c>
      <c r="C65" s="63">
        <v>9.4073482929845088E-10</v>
      </c>
      <c r="D65" s="63">
        <v>8.4271576381705808E-9</v>
      </c>
      <c r="E65" s="63">
        <v>2.9712814192646036E-5</v>
      </c>
      <c r="F65" s="63">
        <v>0.10131177698220735</v>
      </c>
      <c r="G65" s="63">
        <v>3.6849444266816273E-5</v>
      </c>
      <c r="H65" s="63">
        <v>3.6818438808557891E-6</v>
      </c>
      <c r="I65" s="63">
        <v>1.2966584457117661E-4</v>
      </c>
      <c r="J65" s="63">
        <v>3.8336090989275745E-4</v>
      </c>
      <c r="K65" s="63">
        <v>3.1084832380475212E-4</v>
      </c>
      <c r="L65" s="63">
        <v>5.2291525492496724</v>
      </c>
      <c r="M65" s="63">
        <v>1.9700448841107786E-4</v>
      </c>
      <c r="N65" s="63">
        <v>5.0318507446863413E-4</v>
      </c>
      <c r="O65" s="63">
        <v>7.0504476116241612</v>
      </c>
      <c r="P65" s="63">
        <v>1195.5390595371646</v>
      </c>
      <c r="Q65" s="63">
        <v>96.797742498080709</v>
      </c>
      <c r="R65" s="63">
        <v>5.0786477825802087E-4</v>
      </c>
      <c r="S65" s="63">
        <v>1.6796262209464787E-5</v>
      </c>
      <c r="T65" s="63">
        <v>2288.2230338277491</v>
      </c>
      <c r="U65" s="63">
        <v>9.162712309801881E-6</v>
      </c>
      <c r="V65" s="63">
        <v>2.4148919778887912</v>
      </c>
      <c r="W65" s="63">
        <v>4.7479632126958271E-5</v>
      </c>
      <c r="X65" s="63">
        <v>1.8128281160460612E-4</v>
      </c>
      <c r="Y65" s="63">
        <v>4.0819529150141662E-4</v>
      </c>
      <c r="Z65" s="63">
        <v>9.3431894793730695E-5</v>
      </c>
      <c r="AA65" s="63">
        <v>1.0508665621230265E-4</v>
      </c>
      <c r="AB65" s="63">
        <v>2.060208139924307E-7</v>
      </c>
      <c r="AC65" s="63">
        <v>1.809156045232126E-4</v>
      </c>
      <c r="AD65" s="63">
        <v>3.8156332376550733E-5</v>
      </c>
      <c r="AE65" s="63">
        <v>1.3995959553031838E-4</v>
      </c>
      <c r="AF65" s="63">
        <v>2.6007365389598237E-5</v>
      </c>
      <c r="AG65" s="63">
        <v>5.5900360764524093E-5</v>
      </c>
      <c r="AH65" s="63">
        <v>7.4167307468658969E-5</v>
      </c>
      <c r="AI65" s="63">
        <v>5.6987524626307661E-6</v>
      </c>
      <c r="AJ65" s="63">
        <v>8.2280032431712404E-5</v>
      </c>
      <c r="AK65" s="63">
        <v>2.1345819771542281E-4</v>
      </c>
      <c r="AL65" s="63">
        <v>3.1205647269185019E-4</v>
      </c>
      <c r="AM65" s="63">
        <v>1.1966022389432297E-5</v>
      </c>
      <c r="AN65" s="63">
        <v>9.8291450107860798E-5</v>
      </c>
      <c r="AO65" s="63">
        <v>1.4481608999995261E-3</v>
      </c>
      <c r="AP65" s="63">
        <v>1.8766890149875734E-4</v>
      </c>
      <c r="AQ65" s="63">
        <v>1.6721479308746032E-4</v>
      </c>
      <c r="AR65" s="63">
        <v>8.9426506322415141E-5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1">
        <v>0</v>
      </c>
      <c r="CK65" s="40">
        <v>0</v>
      </c>
      <c r="CL65" s="40"/>
      <c r="CM65" s="40"/>
      <c r="CN65" s="40"/>
      <c r="CO65" s="40"/>
      <c r="CP65" s="40"/>
      <c r="CQ65" s="40"/>
      <c r="CR65" s="40"/>
      <c r="CS65" s="40"/>
      <c r="CT65" s="40"/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63">
        <v>11.466646982337531</v>
      </c>
      <c r="DA65" s="63">
        <v>21.207216424154449</v>
      </c>
      <c r="DB65" s="63">
        <v>30.141072926470631</v>
      </c>
      <c r="DC65" s="63">
        <v>41.431670423200188</v>
      </c>
      <c r="DD65" s="63">
        <v>65.222730037613019</v>
      </c>
      <c r="DE65" s="63">
        <v>15.416433685772011</v>
      </c>
      <c r="DF65" s="63">
        <v>20.393660594501835</v>
      </c>
      <c r="DG65" s="63">
        <v>20.894548963851179</v>
      </c>
      <c r="DH65" s="63">
        <v>24.378305568621268</v>
      </c>
      <c r="DI65" s="63">
        <v>30.043834977276159</v>
      </c>
      <c r="DJ65" s="63">
        <v>0.46609303984585193</v>
      </c>
      <c r="DK65" s="63">
        <v>0.71532393015500151</v>
      </c>
      <c r="DL65" s="63">
        <v>1.6042127129601929</v>
      </c>
      <c r="DM65" s="63">
        <v>2.7188880485691187</v>
      </c>
      <c r="DN65" s="63">
        <v>9.4792568026132393</v>
      </c>
      <c r="DO65" s="63">
        <v>4.4714586302697672</v>
      </c>
      <c r="DP65" s="63">
        <v>8.5117479665409785</v>
      </c>
      <c r="DQ65" s="63">
        <v>15.961166351785558</v>
      </c>
      <c r="DR65" s="63">
        <v>26.945794569926559</v>
      </c>
      <c r="DS65" s="63">
        <v>108.8996297551077</v>
      </c>
      <c r="DT65" s="41">
        <v>2.7953995932123381E-4</v>
      </c>
      <c r="DU65" s="40">
        <v>0</v>
      </c>
      <c r="DV65" s="40">
        <v>0</v>
      </c>
      <c r="DW65" s="40">
        <v>0</v>
      </c>
      <c r="DX65" s="40">
        <v>0</v>
      </c>
      <c r="DY65" s="40">
        <v>0</v>
      </c>
      <c r="DZ65" s="40">
        <v>0</v>
      </c>
      <c r="EA65" s="41">
        <v>5.3362260910353289E-4</v>
      </c>
      <c r="EB65" s="41">
        <v>1.1817411243756296E-4</v>
      </c>
      <c r="EC65" s="41">
        <v>3.5036684311325614</v>
      </c>
      <c r="ED65" s="4">
        <f t="shared" si="2"/>
        <v>4059.2365596827817</v>
      </c>
      <c r="EE65" s="4">
        <f>SUM(BG$8:BG$139)</f>
        <v>4059.2365596827817</v>
      </c>
      <c r="EF65" s="42">
        <f t="shared" si="3"/>
        <v>0</v>
      </c>
    </row>
    <row r="66" spans="1:136" outlineLevel="1" x14ac:dyDescent="0.25">
      <c r="A66" s="3" t="s">
        <v>84</v>
      </c>
      <c r="B66" s="63">
        <v>6.5505765388650344E-4</v>
      </c>
      <c r="C66" s="63">
        <v>10.954146348849177</v>
      </c>
      <c r="D66" s="63">
        <v>42.280079109951714</v>
      </c>
      <c r="E66" s="63">
        <v>3.654506702253315E-5</v>
      </c>
      <c r="F66" s="63">
        <v>201.45133436098527</v>
      </c>
      <c r="G66" s="63">
        <v>4.5322715032734998E-5</v>
      </c>
      <c r="H66" s="63">
        <v>5.2941325678314242E-2</v>
      </c>
      <c r="I66" s="63">
        <v>206.72812027476758</v>
      </c>
      <c r="J66" s="63">
        <v>548.20634894234695</v>
      </c>
      <c r="K66" s="63">
        <v>7.8656582863974833</v>
      </c>
      <c r="L66" s="63">
        <v>1025.7103198366597</v>
      </c>
      <c r="M66" s="63">
        <v>217.26047850917612</v>
      </c>
      <c r="N66" s="63">
        <v>40.619566523860598</v>
      </c>
      <c r="O66" s="63">
        <v>364.5656418899278</v>
      </c>
      <c r="P66" s="63">
        <v>77.514325355405731</v>
      </c>
      <c r="Q66" s="63">
        <v>14777.763629748461</v>
      </c>
      <c r="R66" s="63">
        <v>6.2464471522246225E-4</v>
      </c>
      <c r="S66" s="63">
        <v>2.9879899564863153</v>
      </c>
      <c r="T66" s="63">
        <v>4489.6982467744874</v>
      </c>
      <c r="U66" s="63">
        <v>1.3647346794373398E-3</v>
      </c>
      <c r="V66" s="63">
        <v>229.55731506627552</v>
      </c>
      <c r="W66" s="63">
        <v>92.301071366874439</v>
      </c>
      <c r="X66" s="63">
        <v>696.99937775237913</v>
      </c>
      <c r="Y66" s="63">
        <v>9.404821373864411E-2</v>
      </c>
      <c r="Z66" s="63">
        <v>34.244391503308194</v>
      </c>
      <c r="AA66" s="63">
        <v>78.024340208090251</v>
      </c>
      <c r="AB66" s="63">
        <v>1.0568739430171463E-5</v>
      </c>
      <c r="AC66" s="63">
        <v>22.981301311721037</v>
      </c>
      <c r="AD66" s="63">
        <v>4.4658536124261063</v>
      </c>
      <c r="AE66" s="63">
        <v>1.7214232101811632E-4</v>
      </c>
      <c r="AF66" s="63">
        <v>1.5789995073386103</v>
      </c>
      <c r="AG66" s="63">
        <v>6.8754255907168069E-5</v>
      </c>
      <c r="AH66" s="63">
        <v>2.0531944559630264</v>
      </c>
      <c r="AI66" s="63">
        <v>3.0862744090846585E-3</v>
      </c>
      <c r="AJ66" s="63">
        <v>1.0119974770270486E-4</v>
      </c>
      <c r="AK66" s="63">
        <v>4.7887704190348979</v>
      </c>
      <c r="AL66" s="63">
        <v>20.149603329222064</v>
      </c>
      <c r="AM66" s="63">
        <v>4.3230614795369027</v>
      </c>
      <c r="AN66" s="63">
        <v>0.42439741778805951</v>
      </c>
      <c r="AO66" s="63">
        <v>1.7811553226416723E-3</v>
      </c>
      <c r="AP66" s="63">
        <v>55.14713701084866</v>
      </c>
      <c r="AQ66" s="63">
        <v>79.167620470701124</v>
      </c>
      <c r="AR66" s="63">
        <v>88.115028721033553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0">
        <v>0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  <c r="CJ66" s="41">
        <v>0</v>
      </c>
      <c r="CK66" s="40">
        <v>0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>
        <v>0</v>
      </c>
      <c r="CV66" s="40">
        <v>0</v>
      </c>
      <c r="CW66" s="40">
        <v>0</v>
      </c>
      <c r="CX66" s="40">
        <v>0</v>
      </c>
      <c r="CY66" s="40">
        <v>0</v>
      </c>
      <c r="CZ66" s="63">
        <v>93.505444582165779</v>
      </c>
      <c r="DA66" s="63">
        <v>172.93548873923103</v>
      </c>
      <c r="DB66" s="63">
        <v>245.78714497048043</v>
      </c>
      <c r="DC66" s="63">
        <v>337.85698370853225</v>
      </c>
      <c r="DD66" s="63">
        <v>531.86257311519137</v>
      </c>
      <c r="DE66" s="63">
        <v>125.71421165053845</v>
      </c>
      <c r="DF66" s="63">
        <v>166.30130006478623</v>
      </c>
      <c r="DG66" s="63">
        <v>170.38582361680534</v>
      </c>
      <c r="DH66" s="63">
        <v>198.79432094360433</v>
      </c>
      <c r="DI66" s="63">
        <v>244.99421241716365</v>
      </c>
      <c r="DJ66" s="63">
        <v>3.8007829991252633</v>
      </c>
      <c r="DK66" s="63">
        <v>5.8331508951512463</v>
      </c>
      <c r="DL66" s="63">
        <v>13.081646549401869</v>
      </c>
      <c r="DM66" s="63">
        <v>22.171331876022087</v>
      </c>
      <c r="DN66" s="63">
        <v>77.29915493187886</v>
      </c>
      <c r="DO66" s="63">
        <v>36.462771357499641</v>
      </c>
      <c r="DP66" s="63">
        <v>69.409547447366577</v>
      </c>
      <c r="DQ66" s="63">
        <v>130.15626608829018</v>
      </c>
      <c r="DR66" s="63">
        <v>219.73106041911677</v>
      </c>
      <c r="DS66" s="63">
        <v>888.02841063907931</v>
      </c>
      <c r="DT66" s="41">
        <v>2.5292581670879774E-4</v>
      </c>
      <c r="DU66" s="40">
        <v>0</v>
      </c>
      <c r="DV66" s="40">
        <v>0</v>
      </c>
      <c r="DW66" s="40">
        <v>0</v>
      </c>
      <c r="DX66" s="40">
        <v>0</v>
      </c>
      <c r="DY66" s="40">
        <v>0</v>
      </c>
      <c r="DZ66" s="40">
        <v>0</v>
      </c>
      <c r="EA66" s="41">
        <v>4.8281803628186497E-4</v>
      </c>
      <c r="EB66" s="41">
        <v>11796.287776036394</v>
      </c>
      <c r="EC66" s="41">
        <v>2698.4971139511922</v>
      </c>
      <c r="ED66" s="4">
        <f t="shared" si="2"/>
        <v>41676.979538232212</v>
      </c>
      <c r="EE66" s="4">
        <f>SUM(BH$8:BH$139)</f>
        <v>41676.97953823219</v>
      </c>
      <c r="EF66" s="42">
        <f t="shared" si="3"/>
        <v>0</v>
      </c>
    </row>
    <row r="67" spans="1:136" outlineLevel="1" x14ac:dyDescent="0.25">
      <c r="A67" s="3" t="s">
        <v>85</v>
      </c>
      <c r="B67" s="63">
        <v>1.7992047222843536E-4</v>
      </c>
      <c r="C67" s="63">
        <v>0.37779159550403474</v>
      </c>
      <c r="D67" s="63">
        <v>0.59946852961051267</v>
      </c>
      <c r="E67" s="63">
        <v>1.0037598488167894E-5</v>
      </c>
      <c r="F67" s="63">
        <v>3.2882800982689293</v>
      </c>
      <c r="G67" s="63">
        <v>1.2448498606165943E-5</v>
      </c>
      <c r="H67" s="63">
        <v>1.2438024325980963E-6</v>
      </c>
      <c r="I67" s="63">
        <v>4.3803783680536989E-5</v>
      </c>
      <c r="J67" s="63">
        <v>0.86616490282755376</v>
      </c>
      <c r="K67" s="63">
        <v>151.86473063287127</v>
      </c>
      <c r="L67" s="63">
        <v>1020.9749408631534</v>
      </c>
      <c r="M67" s="63">
        <v>370.68336321886619</v>
      </c>
      <c r="N67" s="63">
        <v>362.61414195687644</v>
      </c>
      <c r="O67" s="63">
        <v>170.20060765815921</v>
      </c>
      <c r="P67" s="63">
        <v>32.751935696807777</v>
      </c>
      <c r="Q67" s="63">
        <v>492.86817287121397</v>
      </c>
      <c r="R67" s="63">
        <v>187.87089670998571</v>
      </c>
      <c r="S67" s="63">
        <v>0.76371926500634546</v>
      </c>
      <c r="T67" s="63">
        <v>27.144749133125167</v>
      </c>
      <c r="U67" s="63">
        <v>2.4015549601890442E-4</v>
      </c>
      <c r="V67" s="63">
        <v>0.68452190256283341</v>
      </c>
      <c r="W67" s="63">
        <v>44.410128190119217</v>
      </c>
      <c r="X67" s="63">
        <v>162.35273722833335</v>
      </c>
      <c r="Y67" s="63">
        <v>3.1842543565441388</v>
      </c>
      <c r="Z67" s="63">
        <v>0.25756913432570178</v>
      </c>
      <c r="AA67" s="63">
        <v>8.3946170310205943</v>
      </c>
      <c r="AB67" s="63">
        <v>1.4157121800940291E-6</v>
      </c>
      <c r="AC67" s="63">
        <v>12.440767035854556</v>
      </c>
      <c r="AD67" s="63">
        <v>0.76151868991002691</v>
      </c>
      <c r="AE67" s="63">
        <v>25.233287291008654</v>
      </c>
      <c r="AF67" s="63">
        <v>0.29160557244031299</v>
      </c>
      <c r="AG67" s="63">
        <v>0.33340004123102418</v>
      </c>
      <c r="AH67" s="63">
        <v>4.5384424610505221</v>
      </c>
      <c r="AI67" s="63">
        <v>3.4111205832160945E-3</v>
      </c>
      <c r="AJ67" s="63">
        <v>37.792982276432788</v>
      </c>
      <c r="AK67" s="63">
        <v>1.8867673403984342</v>
      </c>
      <c r="AL67" s="63">
        <v>0.72967006543672841</v>
      </c>
      <c r="AM67" s="63">
        <v>0.42315498843872479</v>
      </c>
      <c r="AN67" s="63">
        <v>0.17578478877453416</v>
      </c>
      <c r="AO67" s="63">
        <v>4.8921847544339335E-4</v>
      </c>
      <c r="AP67" s="63">
        <v>47.305832705386344</v>
      </c>
      <c r="AQ67" s="63">
        <v>10.517218930677473</v>
      </c>
      <c r="AR67" s="63">
        <v>32.845555348464174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  <c r="CJ67" s="41">
        <v>0</v>
      </c>
      <c r="CK67" s="40">
        <v>0</v>
      </c>
      <c r="CL67" s="40"/>
      <c r="CM67" s="40"/>
      <c r="CN67" s="40"/>
      <c r="CO67" s="40"/>
      <c r="CP67" s="40"/>
      <c r="CQ67" s="40"/>
      <c r="CR67" s="40"/>
      <c r="CS67" s="40"/>
      <c r="CT67" s="40"/>
      <c r="CU67" s="40">
        <v>0</v>
      </c>
      <c r="CV67" s="40">
        <v>0</v>
      </c>
      <c r="CW67" s="40">
        <v>0</v>
      </c>
      <c r="CX67" s="40">
        <v>0</v>
      </c>
      <c r="CY67" s="40">
        <v>0</v>
      </c>
      <c r="CZ67" s="63">
        <v>12.366842577127345</v>
      </c>
      <c r="DA67" s="63">
        <v>22.001633946240961</v>
      </c>
      <c r="DB67" s="63">
        <v>32.216855854760411</v>
      </c>
      <c r="DC67" s="63">
        <v>42.280338964802262</v>
      </c>
      <c r="DD67" s="63">
        <v>57.000188782806333</v>
      </c>
      <c r="DE67" s="63">
        <v>24.281396245017817</v>
      </c>
      <c r="DF67" s="63">
        <v>34.932238897910999</v>
      </c>
      <c r="DG67" s="63">
        <v>39.856966346898304</v>
      </c>
      <c r="DH67" s="63">
        <v>48.909706115008888</v>
      </c>
      <c r="DI67" s="63">
        <v>86.754746983353371</v>
      </c>
      <c r="DJ67" s="63">
        <v>1.1173947238511004</v>
      </c>
      <c r="DK67" s="63">
        <v>1.4742931435005311</v>
      </c>
      <c r="DL67" s="63">
        <v>3.9135670153455511</v>
      </c>
      <c r="DM67" s="63">
        <v>5.7574126622324053</v>
      </c>
      <c r="DN67" s="63">
        <v>21.111454220196972</v>
      </c>
      <c r="DO67" s="63">
        <v>20.912194054615163</v>
      </c>
      <c r="DP67" s="63">
        <v>36.739954183775929</v>
      </c>
      <c r="DQ67" s="63">
        <v>62.709962225270608</v>
      </c>
      <c r="DR67" s="63">
        <v>93.473937831449106</v>
      </c>
      <c r="DS67" s="63">
        <v>389.31073329748961</v>
      </c>
      <c r="DT67" s="41">
        <v>1.5773339647852142E-4</v>
      </c>
      <c r="DU67" s="40">
        <v>0</v>
      </c>
      <c r="DV67" s="40">
        <v>0</v>
      </c>
      <c r="DW67" s="40">
        <v>0</v>
      </c>
      <c r="DX67" s="40">
        <v>0</v>
      </c>
      <c r="DY67" s="40">
        <v>0</v>
      </c>
      <c r="DZ67" s="40">
        <v>0</v>
      </c>
      <c r="EA67" s="41">
        <v>3.034836527503975</v>
      </c>
      <c r="EB67" s="41">
        <v>6.6681000368864167E-5</v>
      </c>
      <c r="EC67" s="41">
        <v>33.721520139681168</v>
      </c>
      <c r="ED67" s="4">
        <f t="shared" si="2"/>
        <v>4291.3115670283451</v>
      </c>
      <c r="EE67" s="4">
        <f>SUM(BI$8:BI$139)</f>
        <v>4291.311567028346</v>
      </c>
      <c r="EF67" s="42">
        <f t="shared" si="3"/>
        <v>0</v>
      </c>
    </row>
    <row r="68" spans="1:136" outlineLevel="1" x14ac:dyDescent="0.25">
      <c r="A68" s="3" t="s">
        <v>86</v>
      </c>
      <c r="B68" s="63">
        <v>1.6112667693810334E-5</v>
      </c>
      <c r="C68" s="63">
        <v>2.8460342611615223E-11</v>
      </c>
      <c r="D68" s="63">
        <v>2.5494941417581379E-10</v>
      </c>
      <c r="E68" s="63">
        <v>8.9891098484001117E-7</v>
      </c>
      <c r="F68" s="63">
        <v>1.2226503733386634E-11</v>
      </c>
      <c r="G68" s="63">
        <v>1.1148176682937445E-6</v>
      </c>
      <c r="H68" s="63">
        <v>1.1138796505469978E-7</v>
      </c>
      <c r="I68" s="63">
        <v>3.9228210188329076E-6</v>
      </c>
      <c r="J68" s="63">
        <v>5.2018968444010277E-5</v>
      </c>
      <c r="K68" s="63">
        <v>1.3340279651818953E-3</v>
      </c>
      <c r="L68" s="63">
        <v>2.8148537573697405</v>
      </c>
      <c r="M68" s="63">
        <v>1.0344097663382601</v>
      </c>
      <c r="N68" s="63">
        <v>0.42078171749191157</v>
      </c>
      <c r="O68" s="63">
        <v>0.12647529344045677</v>
      </c>
      <c r="P68" s="63">
        <v>3.7813667548637582E-2</v>
      </c>
      <c r="Q68" s="63">
        <v>1.5382763863552285</v>
      </c>
      <c r="R68" s="63">
        <v>2.667401547186803E-2</v>
      </c>
      <c r="S68" s="63">
        <v>5.0814253091105039E-7</v>
      </c>
      <c r="T68" s="63">
        <v>2.1236424603873019</v>
      </c>
      <c r="U68" s="63">
        <v>3.186234227926102E-9</v>
      </c>
      <c r="V68" s="63">
        <v>8.3975259907072112E-4</v>
      </c>
      <c r="W68" s="63">
        <v>1.4364160391663219E-6</v>
      </c>
      <c r="X68" s="63">
        <v>4.4466541321740767</v>
      </c>
      <c r="Y68" s="63">
        <v>0.10886751393416104</v>
      </c>
      <c r="Z68" s="63">
        <v>1.2845847580819989E-3</v>
      </c>
      <c r="AA68" s="63">
        <v>2.1744512462022927E-2</v>
      </c>
      <c r="AB68" s="63">
        <v>6.2328115944437217E-9</v>
      </c>
      <c r="AC68" s="63">
        <v>2.2282505444997742</v>
      </c>
      <c r="AD68" s="63">
        <v>1.1543553596810444E-6</v>
      </c>
      <c r="AE68" s="63">
        <v>4.2342410597750191E-6</v>
      </c>
      <c r="AF68" s="63">
        <v>7.8680889275186159E-7</v>
      </c>
      <c r="AG68" s="63">
        <v>1.6911709547925339E-6</v>
      </c>
      <c r="AH68" s="63">
        <v>2.2438065599348404E-6</v>
      </c>
      <c r="AI68" s="63">
        <v>1.7240612603469674E-7</v>
      </c>
      <c r="AJ68" s="63">
        <v>2.4892433448516911E-6</v>
      </c>
      <c r="AK68" s="63">
        <v>6.4578170713306436E-6</v>
      </c>
      <c r="AL68" s="63">
        <v>9.440741269891441E-6</v>
      </c>
      <c r="AM68" s="63">
        <v>3.6201178727003391E-7</v>
      </c>
      <c r="AN68" s="63">
        <v>2.9736417306334436E-6</v>
      </c>
      <c r="AO68" s="63">
        <v>113.29472857392359</v>
      </c>
      <c r="AP68" s="63">
        <v>5.6776054929136475E-6</v>
      </c>
      <c r="AQ68" s="63">
        <v>5.0588010061756249E-6</v>
      </c>
      <c r="AR68" s="63">
        <v>2.7054478363405643E-6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1">
        <v>0</v>
      </c>
      <c r="CK68" s="40">
        <v>0</v>
      </c>
      <c r="CL68" s="40"/>
      <c r="CM68" s="40"/>
      <c r="CN68" s="40"/>
      <c r="CO68" s="40"/>
      <c r="CP68" s="40"/>
      <c r="CQ68" s="40"/>
      <c r="CR68" s="40"/>
      <c r="CS68" s="40"/>
      <c r="CT68" s="40"/>
      <c r="CU68" s="40">
        <v>0</v>
      </c>
      <c r="CV68" s="40">
        <v>0</v>
      </c>
      <c r="CW68" s="40">
        <v>0</v>
      </c>
      <c r="CX68" s="40">
        <v>0</v>
      </c>
      <c r="CY68" s="40">
        <v>0</v>
      </c>
      <c r="CZ68" s="63">
        <v>0.9534268454079452</v>
      </c>
      <c r="DA68" s="63">
        <v>1.4910843973753294</v>
      </c>
      <c r="DB68" s="63">
        <v>2.6274772458664519</v>
      </c>
      <c r="DC68" s="63">
        <v>3.6391031392756839</v>
      </c>
      <c r="DD68" s="63">
        <v>3.7677930662538337</v>
      </c>
      <c r="DE68" s="63">
        <v>2.4829845426840857</v>
      </c>
      <c r="DF68" s="63">
        <v>4.3668466677007283</v>
      </c>
      <c r="DG68" s="63">
        <v>4.1864008566358164</v>
      </c>
      <c r="DH68" s="63">
        <v>4.5660553962023327</v>
      </c>
      <c r="DI68" s="63">
        <v>4.6601067354302144</v>
      </c>
      <c r="DJ68" s="63">
        <v>0.10454829147368386</v>
      </c>
      <c r="DK68" s="63">
        <v>5.5191819400296022E-2</v>
      </c>
      <c r="DL68" s="63">
        <v>0.11739991472652617</v>
      </c>
      <c r="DM68" s="63">
        <v>0.36756253012868778</v>
      </c>
      <c r="DN68" s="63">
        <v>0.78303151275478855</v>
      </c>
      <c r="DO68" s="63">
        <v>1.7695569115808114</v>
      </c>
      <c r="DP68" s="63">
        <v>4.5864191626526676</v>
      </c>
      <c r="DQ68" s="63">
        <v>7.7302723486345473</v>
      </c>
      <c r="DR68" s="63">
        <v>10.609912515135187</v>
      </c>
      <c r="DS68" s="63">
        <v>25.670690983921567</v>
      </c>
      <c r="DT68" s="41">
        <v>2.7952754654936968E-4</v>
      </c>
      <c r="DU68" s="40">
        <v>0</v>
      </c>
      <c r="DV68" s="40">
        <v>0</v>
      </c>
      <c r="DW68" s="40">
        <v>0</v>
      </c>
      <c r="DX68" s="40">
        <v>0</v>
      </c>
      <c r="DY68" s="40">
        <v>0</v>
      </c>
      <c r="DZ68" s="40">
        <v>0</v>
      </c>
      <c r="EA68" s="41">
        <v>5.3359891397341836E-4</v>
      </c>
      <c r="EB68" s="41">
        <v>1.1816886500066158E-4</v>
      </c>
      <c r="EC68" s="41">
        <v>0</v>
      </c>
      <c r="ED68" s="4">
        <f t="shared" si="2"/>
        <v>212.76354846723154</v>
      </c>
      <c r="EE68" s="4">
        <f>SUM(BJ$8:BJ$139)</f>
        <v>212.76354846723157</v>
      </c>
      <c r="EF68" s="42">
        <f t="shared" si="3"/>
        <v>0</v>
      </c>
    </row>
    <row r="69" spans="1:136" outlineLevel="1" x14ac:dyDescent="0.25">
      <c r="A69" s="3" t="s">
        <v>87</v>
      </c>
      <c r="B69" s="63">
        <v>8.3345426202829755E-6</v>
      </c>
      <c r="C69" s="63">
        <v>1.4721580745780828E-11</v>
      </c>
      <c r="D69" s="63">
        <v>1.3187678160089945E-10</v>
      </c>
      <c r="E69" s="63">
        <v>4.6497650527898894E-7</v>
      </c>
      <c r="F69" s="63">
        <v>6.3243603355703073E-12</v>
      </c>
      <c r="G69" s="63">
        <v>5.7665779167083602E-7</v>
      </c>
      <c r="H69" s="63">
        <v>5.7617258654916116E-8</v>
      </c>
      <c r="I69" s="63">
        <v>2.0291437516435767E-6</v>
      </c>
      <c r="J69" s="63">
        <v>5.999223600524051E-6</v>
      </c>
      <c r="K69" s="63">
        <v>4.8644724911428437E-6</v>
      </c>
      <c r="L69" s="63">
        <v>5.5876003071672094E-6</v>
      </c>
      <c r="M69" s="63">
        <v>3.0829277210749597E-6</v>
      </c>
      <c r="N69" s="63">
        <v>7.8743546780190249E-6</v>
      </c>
      <c r="O69" s="63">
        <v>4.9911422164348017E-6</v>
      </c>
      <c r="P69" s="63">
        <v>2.8245962777914133E-6</v>
      </c>
      <c r="Q69" s="63">
        <v>2.4855162268818968E-6</v>
      </c>
      <c r="R69" s="63">
        <v>7.9475874690842723E-6</v>
      </c>
      <c r="S69" s="63">
        <v>1.9529891782473384E-3</v>
      </c>
      <c r="T69" s="63">
        <v>1.9277297134789966E-6</v>
      </c>
      <c r="U69" s="63">
        <v>1.6290994748775873E-8</v>
      </c>
      <c r="V69" s="63">
        <v>1.0015231254483174E-6</v>
      </c>
      <c r="W69" s="63">
        <v>7.4300984333517141E-7</v>
      </c>
      <c r="X69" s="63">
        <v>2.8368988430561177E-6</v>
      </c>
      <c r="Y69" s="63">
        <v>6.3878574033099091E-6</v>
      </c>
      <c r="Z69" s="63">
        <v>1.4621178472396343E-6</v>
      </c>
      <c r="AA69" s="63">
        <v>1.6445034738293023E-6</v>
      </c>
      <c r="AB69" s="63">
        <v>3.2240244052225268E-9</v>
      </c>
      <c r="AC69" s="63">
        <v>2.8311524110852809E-6</v>
      </c>
      <c r="AD69" s="63">
        <v>5.9710931343229033E-7</v>
      </c>
      <c r="AE69" s="63">
        <v>2.1902308945900917E-6</v>
      </c>
      <c r="AF69" s="63">
        <v>4.069898526596671E-7</v>
      </c>
      <c r="AG69" s="63">
        <v>8.7478601735934776E-7</v>
      </c>
      <c r="AH69" s="63">
        <v>1.1606458819126166E-6</v>
      </c>
      <c r="AI69" s="63">
        <v>8.9179906936580514E-8</v>
      </c>
      <c r="AJ69" s="63">
        <v>1.2876020994271378E-6</v>
      </c>
      <c r="AK69" s="63">
        <v>6.937954787256456</v>
      </c>
      <c r="AL69" s="63">
        <v>4.8833788405628915E-6</v>
      </c>
      <c r="AM69" s="63">
        <v>1.8725655660396535E-7</v>
      </c>
      <c r="AN69" s="63">
        <v>1.5381651389072656E-6</v>
      </c>
      <c r="AO69" s="63">
        <v>2.2662302870325601E-5</v>
      </c>
      <c r="AP69" s="63">
        <v>2.9368349090957646E-6</v>
      </c>
      <c r="AQ69" s="63">
        <v>2.6167481012283238E-6</v>
      </c>
      <c r="AR69" s="63">
        <v>1.3994374319278526E-6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1">
        <v>0</v>
      </c>
      <c r="CK69" s="40">
        <v>0</v>
      </c>
      <c r="CL69" s="40"/>
      <c r="CM69" s="40"/>
      <c r="CN69" s="40"/>
      <c r="CO69" s="40"/>
      <c r="CP69" s="40"/>
      <c r="CQ69" s="40"/>
      <c r="CR69" s="40"/>
      <c r="CS69" s="40"/>
      <c r="CT69" s="40"/>
      <c r="CU69" s="40">
        <v>0</v>
      </c>
      <c r="CV69" s="40">
        <v>0</v>
      </c>
      <c r="CW69" s="40">
        <v>0</v>
      </c>
      <c r="CX69" s="40">
        <v>0</v>
      </c>
      <c r="CY69" s="40">
        <v>0</v>
      </c>
      <c r="CZ69" s="63">
        <v>2.5055403498755359E-7</v>
      </c>
      <c r="DA69" s="63">
        <v>7.2861840517286307E-7</v>
      </c>
      <c r="DB69" s="63">
        <v>1.5978249063779261E-6</v>
      </c>
      <c r="DC69" s="63">
        <v>2.9739900669567779E-6</v>
      </c>
      <c r="DD69" s="63">
        <v>9.3235369571630698E-6</v>
      </c>
      <c r="DE69" s="63">
        <v>8.9081811256280878E-7</v>
      </c>
      <c r="DF69" s="63">
        <v>1.3353297984945148E-6</v>
      </c>
      <c r="DG69" s="63">
        <v>2.1910906451412122E-6</v>
      </c>
      <c r="DH69" s="63">
        <v>3.4263504943517852E-6</v>
      </c>
      <c r="DI69" s="63">
        <v>1.5639567346957934E-5</v>
      </c>
      <c r="DJ69" s="63">
        <v>0</v>
      </c>
      <c r="DK69" s="63">
        <v>7.7158794769046415E-8</v>
      </c>
      <c r="DL69" s="63">
        <v>2.9676849698093645E-8</v>
      </c>
      <c r="DM69" s="63">
        <v>1.3430891047332313E-7</v>
      </c>
      <c r="DN69" s="63">
        <v>8.310626996343835E-6</v>
      </c>
      <c r="DO69" s="63">
        <v>8.3051732749189791E-8</v>
      </c>
      <c r="DP69" s="63">
        <v>1.4894169946675849E-7</v>
      </c>
      <c r="DQ69" s="63">
        <v>5.2582754947924456E-7</v>
      </c>
      <c r="DR69" s="63">
        <v>1.6868059066567111E-6</v>
      </c>
      <c r="DS69" s="63">
        <v>2.7923797006593545E-5</v>
      </c>
      <c r="DT69" s="41">
        <v>2.7846198295452255E-4</v>
      </c>
      <c r="DU69" s="40">
        <v>0</v>
      </c>
      <c r="DV69" s="40">
        <v>0</v>
      </c>
      <c r="DW69" s="40">
        <v>0</v>
      </c>
      <c r="DX69" s="40">
        <v>0</v>
      </c>
      <c r="DY69" s="40">
        <v>0</v>
      </c>
      <c r="DZ69" s="40">
        <v>0</v>
      </c>
      <c r="EA69" s="41">
        <v>5.3156482615631794E-4</v>
      </c>
      <c r="EB69" s="41">
        <v>12812.317857468121</v>
      </c>
      <c r="EC69" s="41">
        <v>0</v>
      </c>
      <c r="ED69" s="4">
        <f t="shared" si="2"/>
        <v>12819.258771354727</v>
      </c>
      <c r="EE69" s="4">
        <f>SUM(BK$8:BK$139)</f>
        <v>12819.258771354727</v>
      </c>
      <c r="EF69" s="42">
        <f t="shared" si="3"/>
        <v>0</v>
      </c>
    </row>
    <row r="70" spans="1:136" outlineLevel="1" x14ac:dyDescent="0.25">
      <c r="A70" s="3" t="s">
        <v>88</v>
      </c>
      <c r="B70" s="63">
        <v>6.3549730773888641E-4</v>
      </c>
      <c r="C70" s="63">
        <v>1.1225001005858054E-9</v>
      </c>
      <c r="D70" s="63">
        <v>1.0055421572467199E-8</v>
      </c>
      <c r="E70" s="63">
        <v>3.5453813211960147E-5</v>
      </c>
      <c r="F70" s="63">
        <v>4.8222369835203676E-10</v>
      </c>
      <c r="G70" s="63">
        <v>4.3969356302964643E-5</v>
      </c>
      <c r="H70" s="63">
        <v>4.3932360085826925E-6</v>
      </c>
      <c r="I70" s="63">
        <v>1.54719394924745E-4</v>
      </c>
      <c r="J70" s="63">
        <v>4.5743247354432221E-4</v>
      </c>
      <c r="K70" s="63">
        <v>3.7090927631325629E-4</v>
      </c>
      <c r="L70" s="63">
        <v>4.2604676869541019E-4</v>
      </c>
      <c r="M70" s="63">
        <v>2.3506896010451911E-4</v>
      </c>
      <c r="N70" s="63">
        <v>6.004086158110381E-4</v>
      </c>
      <c r="O70" s="63">
        <v>3.8056766706875511E-4</v>
      </c>
      <c r="P70" s="63">
        <v>2.1537154607828731E-4</v>
      </c>
      <c r="Q70" s="63">
        <v>1.8951716278716856E-4</v>
      </c>
      <c r="R70" s="63">
        <v>6.0599251449396064E-4</v>
      </c>
      <c r="S70" s="63">
        <v>2.004157328122939E-5</v>
      </c>
      <c r="T70" s="63">
        <v>1.4698671526171446E-4</v>
      </c>
      <c r="U70" s="63">
        <v>1.2421657402099794E-6</v>
      </c>
      <c r="V70" s="63">
        <v>7.6364748356044996E-5</v>
      </c>
      <c r="W70" s="63">
        <v>5.6653469371419825E-5</v>
      </c>
      <c r="X70" s="63">
        <v>2.1630959960566038E-4</v>
      </c>
      <c r="Y70" s="63">
        <v>4.8706526164306194E-4</v>
      </c>
      <c r="Z70" s="63">
        <v>1.114844566583094E-4</v>
      </c>
      <c r="AA70" s="63">
        <v>1.2539110756269465E-4</v>
      </c>
      <c r="AB70" s="63">
        <v>2.4582738645036987E-7</v>
      </c>
      <c r="AC70" s="63">
        <v>2.1587144214304458E-4</v>
      </c>
      <c r="AD70" s="63">
        <v>4.5528756453722478E-5</v>
      </c>
      <c r="AE70" s="63">
        <v>1.6700206601034522E-4</v>
      </c>
      <c r="AF70" s="63">
        <v>3.1032411426253435E-5</v>
      </c>
      <c r="AG70" s="63">
        <v>6.6701219755789491E-5</v>
      </c>
      <c r="AH70" s="63">
        <v>8.8497637698641617E-5</v>
      </c>
      <c r="AI70" s="63">
        <v>6.7998441359793795E-6</v>
      </c>
      <c r="AJ70" s="63">
        <v>9.8177873088505592E-5</v>
      </c>
      <c r="AK70" s="63">
        <v>2.5470179368729473E-4</v>
      </c>
      <c r="AL70" s="63">
        <v>3.7235085921744104E-4</v>
      </c>
      <c r="AM70" s="63">
        <v>1.4278052557877959E-5</v>
      </c>
      <c r="AN70" s="63">
        <v>1.1728295710607193E-4</v>
      </c>
      <c r="AO70" s="63">
        <v>1.7279691420866692E-3</v>
      </c>
      <c r="AP70" s="63">
        <v>2.2392958594536142E-4</v>
      </c>
      <c r="AQ70" s="63">
        <v>1.9952341107651398E-4</v>
      </c>
      <c r="AR70" s="63">
        <v>1.0670516198151907E-4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1">
        <v>0</v>
      </c>
      <c r="CK70" s="40">
        <v>0</v>
      </c>
      <c r="CL70" s="40"/>
      <c r="CM70" s="40"/>
      <c r="CN70" s="40"/>
      <c r="CO70" s="40"/>
      <c r="CP70" s="40"/>
      <c r="CQ70" s="40"/>
      <c r="CR70" s="40"/>
      <c r="CS70" s="40"/>
      <c r="CT70" s="40"/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63">
        <v>1.9408878366334578E-2</v>
      </c>
      <c r="DA70" s="63">
        <v>5.3932662522345243E-2</v>
      </c>
      <c r="DB70" s="63">
        <v>0.10504493986522256</v>
      </c>
      <c r="DC70" s="63">
        <v>0.19372540529742727</v>
      </c>
      <c r="DD70" s="63">
        <v>0.52675120965577693</v>
      </c>
      <c r="DE70" s="63">
        <v>2.3973523168123435E-2</v>
      </c>
      <c r="DF70" s="63">
        <v>4.2176388232258152E-2</v>
      </c>
      <c r="DG70" s="63">
        <v>5.8926369256431785E-2</v>
      </c>
      <c r="DH70" s="63">
        <v>8.3501282366511068E-2</v>
      </c>
      <c r="DI70" s="63">
        <v>0.25843471643740701</v>
      </c>
      <c r="DJ70" s="63">
        <v>1.0425747553522997E-3</v>
      </c>
      <c r="DK70" s="63">
        <v>2.4460894336719133E-3</v>
      </c>
      <c r="DL70" s="63">
        <v>8.0304452275218891E-3</v>
      </c>
      <c r="DM70" s="63">
        <v>1.3303123681119373E-2</v>
      </c>
      <c r="DN70" s="63">
        <v>0.10779332488126334</v>
      </c>
      <c r="DO70" s="63">
        <v>7.9898148066611246E-3</v>
      </c>
      <c r="DP70" s="63">
        <v>1.7729048669073121E-2</v>
      </c>
      <c r="DQ70" s="63">
        <v>3.8302810469994016E-2</v>
      </c>
      <c r="DR70" s="63">
        <v>0.10562781949873919</v>
      </c>
      <c r="DS70" s="63">
        <v>1.167815914917629</v>
      </c>
      <c r="DT70" s="41">
        <v>0.15751881332854609</v>
      </c>
      <c r="DU70" s="40">
        <v>0</v>
      </c>
      <c r="DV70" s="40">
        <v>0</v>
      </c>
      <c r="DW70" s="40">
        <v>0</v>
      </c>
      <c r="DX70" s="40">
        <v>0</v>
      </c>
      <c r="DY70" s="40">
        <v>0</v>
      </c>
      <c r="DZ70" s="40">
        <v>0</v>
      </c>
      <c r="EA70" s="41">
        <v>0.30069261065706337</v>
      </c>
      <c r="EB70" s="41">
        <v>2.4360738104672848</v>
      </c>
      <c r="EC70" s="41">
        <v>0</v>
      </c>
      <c r="ED70" s="4">
        <f t="shared" si="2"/>
        <v>5.7395750728542243</v>
      </c>
      <c r="EE70" s="4">
        <f>SUM(BL$8:BL$139)</f>
        <v>5.7395750728542234</v>
      </c>
      <c r="EF70" s="42">
        <f t="shared" si="3"/>
        <v>0</v>
      </c>
    </row>
    <row r="71" spans="1:136" outlineLevel="1" x14ac:dyDescent="0.25">
      <c r="A71" s="3" t="s">
        <v>89</v>
      </c>
      <c r="B71" s="63">
        <v>8.8426327027819798E-3</v>
      </c>
      <c r="C71" s="63">
        <v>6.134344883805222E-2</v>
      </c>
      <c r="D71" s="63">
        <v>1.2521938403588789E-2</v>
      </c>
      <c r="E71" s="63">
        <v>4.933223859938296E-4</v>
      </c>
      <c r="F71" s="63">
        <v>1.2782902960741981E-2</v>
      </c>
      <c r="G71" s="63">
        <v>6.1181198288352389E-4</v>
      </c>
      <c r="H71" s="63">
        <v>6.1129719870496319E-5</v>
      </c>
      <c r="I71" s="63">
        <v>2.1528443388438767E-3</v>
      </c>
      <c r="J71" s="63">
        <v>6.3649480503219589E-3</v>
      </c>
      <c r="K71" s="63">
        <v>5.1610202852982196E-3</v>
      </c>
      <c r="L71" s="63">
        <v>5.9282313928048554E-3</v>
      </c>
      <c r="M71" s="63">
        <v>3.2708690480924177E-3</v>
      </c>
      <c r="N71" s="63">
        <v>8.3543908000066457E-3</v>
      </c>
      <c r="O71" s="63">
        <v>5.2954120457522355E-3</v>
      </c>
      <c r="P71" s="63">
        <v>2.9967892128082373E-3</v>
      </c>
      <c r="Q71" s="63">
        <v>2.6370381762322657E-3</v>
      </c>
      <c r="R71" s="63">
        <v>8.4320880058033672E-3</v>
      </c>
      <c r="S71" s="63">
        <v>2.7886864216994682E-4</v>
      </c>
      <c r="T71" s="63">
        <v>2.0452479017925005E-3</v>
      </c>
      <c r="U71" s="63">
        <v>1.7284125775036774E-5</v>
      </c>
      <c r="V71" s="63">
        <v>1.0625779416052726E-3</v>
      </c>
      <c r="W71" s="63">
        <v>7.8830518223943751E-4</v>
      </c>
      <c r="X71" s="63">
        <v>3.0098417666068202E-3</v>
      </c>
      <c r="Y71" s="63">
        <v>6.777273732784461E-3</v>
      </c>
      <c r="Z71" s="63">
        <v>1.5512514219866652E-3</v>
      </c>
      <c r="AA71" s="63">
        <v>1.7447556344762965E-3</v>
      </c>
      <c r="AB71" s="63">
        <v>3.42056726314036E-6</v>
      </c>
      <c r="AC71" s="63">
        <v>3.003745020860277E-3</v>
      </c>
      <c r="AD71" s="63">
        <v>6.3351026956687316E-4</v>
      </c>
      <c r="AE71" s="63">
        <v>2.3237516703091946E-3</v>
      </c>
      <c r="AF71" s="63">
        <v>4.3180075317757568E-4</v>
      </c>
      <c r="AG71" s="63">
        <v>9.2811469056661231E-4</v>
      </c>
      <c r="AH71" s="63">
        <v>1.2314011337314691E-3</v>
      </c>
      <c r="AI71" s="63">
        <v>9.4616489162747421E-5</v>
      </c>
      <c r="AJ71" s="63">
        <v>1.3660968515364785E-3</v>
      </c>
      <c r="AK71" s="63">
        <v>3.5440502782458725E-3</v>
      </c>
      <c r="AL71" s="63">
        <v>5.18107920290039E-3</v>
      </c>
      <c r="AM71" s="63">
        <v>1.9867208396138174E-4</v>
      </c>
      <c r="AN71" s="63">
        <v>1.6319347058685685E-3</v>
      </c>
      <c r="AO71" s="63">
        <v>2.4043841349351426E-2</v>
      </c>
      <c r="AP71" s="63">
        <v>3.1158701314506236E-3</v>
      </c>
      <c r="AQ71" s="63">
        <v>2.7762702033046413E-3</v>
      </c>
      <c r="AR71" s="63">
        <v>1.4847498854882958E-3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1">
        <v>0</v>
      </c>
      <c r="CK71" s="40">
        <v>0</v>
      </c>
      <c r="CL71" s="40"/>
      <c r="CM71" s="40"/>
      <c r="CN71" s="40"/>
      <c r="CO71" s="40"/>
      <c r="CP71" s="40"/>
      <c r="CQ71" s="40"/>
      <c r="CR71" s="40"/>
      <c r="CS71" s="40"/>
      <c r="CT71" s="40"/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63">
        <v>4.0236534692145751</v>
      </c>
      <c r="DA71" s="63">
        <v>14.03184233462621</v>
      </c>
      <c r="DB71" s="63">
        <v>29.429085444303858</v>
      </c>
      <c r="DC71" s="63">
        <v>60.835511478786607</v>
      </c>
      <c r="DD71" s="63">
        <v>135.04565760728133</v>
      </c>
      <c r="DE71" s="63">
        <v>3.3062152869057684</v>
      </c>
      <c r="DF71" s="63">
        <v>27.903817813355332</v>
      </c>
      <c r="DG71" s="63">
        <v>44.064421013837077</v>
      </c>
      <c r="DH71" s="63">
        <v>65.720315056968403</v>
      </c>
      <c r="DI71" s="63">
        <v>158.67892249008418</v>
      </c>
      <c r="DJ71" s="63">
        <v>8.400034128066159E-3</v>
      </c>
      <c r="DK71" s="63">
        <v>0.71717487974312977</v>
      </c>
      <c r="DL71" s="63">
        <v>0.87542572100894311</v>
      </c>
      <c r="DM71" s="63">
        <v>7.52014728683708</v>
      </c>
      <c r="DN71" s="63">
        <v>11.367471453694094</v>
      </c>
      <c r="DO71" s="63">
        <v>1.4635090718553805</v>
      </c>
      <c r="DP71" s="63">
        <v>8.4540379846523503</v>
      </c>
      <c r="DQ71" s="63">
        <v>12.627931898370782</v>
      </c>
      <c r="DR71" s="63">
        <v>25.246605163285935</v>
      </c>
      <c r="DS71" s="63">
        <v>145.82996617703867</v>
      </c>
      <c r="DT71" s="41">
        <v>3.7555661667987716</v>
      </c>
      <c r="DU71" s="40">
        <v>0</v>
      </c>
      <c r="DV71" s="40">
        <v>0</v>
      </c>
      <c r="DW71" s="40">
        <v>0</v>
      </c>
      <c r="DX71" s="40">
        <v>0</v>
      </c>
      <c r="DY71" s="40">
        <v>0</v>
      </c>
      <c r="DZ71" s="40">
        <v>0</v>
      </c>
      <c r="EA71" s="41">
        <v>7.1691182235780122</v>
      </c>
      <c r="EB71" s="41">
        <v>650.38855874647379</v>
      </c>
      <c r="EC71" s="41">
        <v>0</v>
      </c>
      <c r="ED71" s="4">
        <f t="shared" si="2"/>
        <v>1418.6798739528142</v>
      </c>
      <c r="EE71" s="4">
        <f>SUM(BM$8:BM$139)</f>
        <v>1418.6798739528144</v>
      </c>
      <c r="EF71" s="42">
        <f t="shared" si="3"/>
        <v>0</v>
      </c>
    </row>
    <row r="72" spans="1:136" outlineLevel="1" x14ac:dyDescent="0.25">
      <c r="A72" s="3" t="s">
        <v>90</v>
      </c>
      <c r="B72" s="63">
        <v>3.5089671952248959E-5</v>
      </c>
      <c r="C72" s="63">
        <v>6.1980058477456337E-11</v>
      </c>
      <c r="D72" s="63">
        <v>5.5522098995959413E-10</v>
      </c>
      <c r="E72" s="63">
        <v>1.957620685271489E-6</v>
      </c>
      <c r="F72" s="63">
        <v>2.6626503647952035E-11</v>
      </c>
      <c r="G72" s="63">
        <v>1.3499391274652803</v>
      </c>
      <c r="H72" s="63">
        <v>2.4257728313353287E-7</v>
      </c>
      <c r="I72" s="63">
        <v>5.1541167608875211</v>
      </c>
      <c r="J72" s="63">
        <v>2.5257629326686475E-5</v>
      </c>
      <c r="K72" s="63">
        <v>2.0480157305758206E-5</v>
      </c>
      <c r="L72" s="63">
        <v>2.3524633649557782E-5</v>
      </c>
      <c r="M72" s="63">
        <v>1.2979587160757949E-5</v>
      </c>
      <c r="N72" s="63">
        <v>3.3152211834026588E-5</v>
      </c>
      <c r="O72" s="63">
        <v>2.1013455809260782E-5</v>
      </c>
      <c r="P72" s="63">
        <v>1.1891973117281705E-5</v>
      </c>
      <c r="Q72" s="63">
        <v>1.046439534918545E-5</v>
      </c>
      <c r="R72" s="63">
        <v>3.3460532845952564E-5</v>
      </c>
      <c r="S72" s="63">
        <v>3.4167308856093523E-2</v>
      </c>
      <c r="T72" s="63">
        <v>8.1160306378376952E-6</v>
      </c>
      <c r="U72" s="63">
        <v>3.5519771989770093E-5</v>
      </c>
      <c r="V72" s="63">
        <v>4.2165622669020745E-6</v>
      </c>
      <c r="W72" s="63">
        <v>6.6402141421603753</v>
      </c>
      <c r="X72" s="63">
        <v>1.1943768758503684E-5</v>
      </c>
      <c r="Y72" s="63">
        <v>2.6893835807426699E-5</v>
      </c>
      <c r="Z72" s="63">
        <v>6.1557349878217068E-6</v>
      </c>
      <c r="AA72" s="63">
        <v>6.9236057753874172E-6</v>
      </c>
      <c r="AB72" s="63">
        <v>1.3573625320481195E-8</v>
      </c>
      <c r="AC72" s="63">
        <v>9.6532204329710467</v>
      </c>
      <c r="AD72" s="63">
        <v>0.29105554358828567</v>
      </c>
      <c r="AE72" s="63">
        <v>1.2427316873991054</v>
      </c>
      <c r="AF72" s="63">
        <v>4.6185439107262097E-2</v>
      </c>
      <c r="AG72" s="63">
        <v>0.12290575400707539</v>
      </c>
      <c r="AH72" s="63">
        <v>4.8864928892353943E-6</v>
      </c>
      <c r="AI72" s="63">
        <v>3.7546075672121821E-7</v>
      </c>
      <c r="AJ72" s="63">
        <v>0.38622440853927492</v>
      </c>
      <c r="AK72" s="63">
        <v>1.4063635325122075E-5</v>
      </c>
      <c r="AL72" s="63">
        <v>0.51495718643699784</v>
      </c>
      <c r="AM72" s="63">
        <v>2.4900510212967117E-2</v>
      </c>
      <c r="AN72" s="63">
        <v>1.8235688624145176E-2</v>
      </c>
      <c r="AO72" s="63">
        <v>9.5411687195287896E-5</v>
      </c>
      <c r="AP72" s="63">
        <v>1.2896558163036467</v>
      </c>
      <c r="AQ72" s="63">
        <v>1.6443902580030541</v>
      </c>
      <c r="AR72" s="63">
        <v>6.0686800187640548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1">
        <v>24482.274747227788</v>
      </c>
      <c r="CK72" s="40">
        <v>0</v>
      </c>
      <c r="CL72" s="40"/>
      <c r="CM72" s="40"/>
      <c r="CN72" s="40"/>
      <c r="CO72" s="40"/>
      <c r="CP72" s="40"/>
      <c r="CQ72" s="40"/>
      <c r="CR72" s="40"/>
      <c r="CS72" s="40"/>
      <c r="CT72" s="40"/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63">
        <v>0.2278215740643528</v>
      </c>
      <c r="DA72" s="63">
        <v>0.50960861522654322</v>
      </c>
      <c r="DB72" s="63">
        <v>0.88146667644596799</v>
      </c>
      <c r="DC72" s="63">
        <v>1.1864720519633301</v>
      </c>
      <c r="DD72" s="63">
        <v>1.5503066515425552</v>
      </c>
      <c r="DE72" s="63">
        <v>0.40365335055240398</v>
      </c>
      <c r="DF72" s="63">
        <v>0.65427473004073311</v>
      </c>
      <c r="DG72" s="63">
        <v>0.76549894322540935</v>
      </c>
      <c r="DH72" s="63">
        <v>0.88255341449312819</v>
      </c>
      <c r="DI72" s="63">
        <v>1.1879450326797327</v>
      </c>
      <c r="DJ72" s="63">
        <v>9.265643616254567E-3</v>
      </c>
      <c r="DK72" s="63">
        <v>1.8583454110615575E-2</v>
      </c>
      <c r="DL72" s="63">
        <v>3.8204531721367285E-2</v>
      </c>
      <c r="DM72" s="63">
        <v>8.2366295249923158E-2</v>
      </c>
      <c r="DN72" s="63">
        <v>0.26349155700087523</v>
      </c>
      <c r="DO72" s="63">
        <v>0.15863362066810113</v>
      </c>
      <c r="DP72" s="63">
        <v>0.39969615327410374</v>
      </c>
      <c r="DQ72" s="63">
        <v>0.69281769179798647</v>
      </c>
      <c r="DR72" s="63">
        <v>1.2377757243117298</v>
      </c>
      <c r="DS72" s="63">
        <v>4.0718430841243451</v>
      </c>
      <c r="DT72" s="41">
        <v>2.3601015309322645E-4</v>
      </c>
      <c r="DU72" s="40">
        <v>0</v>
      </c>
      <c r="DV72" s="40">
        <v>0</v>
      </c>
      <c r="DW72" s="40">
        <v>0</v>
      </c>
      <c r="DX72" s="40">
        <v>0</v>
      </c>
      <c r="DY72" s="40">
        <v>0</v>
      </c>
      <c r="DZ72" s="40">
        <v>0</v>
      </c>
      <c r="EA72" s="41">
        <v>4.5052719466059276E-4</v>
      </c>
      <c r="EB72" s="41">
        <v>13.075869387715628</v>
      </c>
      <c r="EC72" s="41">
        <v>0</v>
      </c>
      <c r="ED72" s="4">
        <f t="shared" ref="ED72:ED103" si="4">SUM(B72:EC72)</f>
        <v>24545.055606067537</v>
      </c>
      <c r="EE72" s="4">
        <f>SUM(BN$8:BN$139)</f>
        <v>24545.055606067534</v>
      </c>
      <c r="EF72" s="42">
        <f t="shared" ref="EF72:EF103" si="5">EE72-ED72</f>
        <v>0</v>
      </c>
    </row>
    <row r="73" spans="1:136" outlineLevel="1" x14ac:dyDescent="0.25">
      <c r="A73" s="3" t="s">
        <v>91</v>
      </c>
      <c r="B73" s="63">
        <v>5.7363141041293494E-3</v>
      </c>
      <c r="C73" s="63">
        <v>1.0132243017341996E-8</v>
      </c>
      <c r="D73" s="63">
        <v>1.5461363000801342E-3</v>
      </c>
      <c r="E73" s="63">
        <v>3.2002371417833822E-4</v>
      </c>
      <c r="F73" s="63">
        <v>2.0678472479863523E-4</v>
      </c>
      <c r="G73" s="63">
        <v>3.9688923247778462E-4</v>
      </c>
      <c r="H73" s="63">
        <v>31.710418388387055</v>
      </c>
      <c r="I73" s="63">
        <v>1.3965740475706857E-3</v>
      </c>
      <c r="J73" s="63">
        <v>4.1290125351045766E-3</v>
      </c>
      <c r="K73" s="63">
        <v>3.3480112144587525E-3</v>
      </c>
      <c r="L73" s="63">
        <v>3.8457095860591401E-3</v>
      </c>
      <c r="M73" s="63">
        <v>2.1218491012783632E-3</v>
      </c>
      <c r="N73" s="63">
        <v>5.4195861558752143E-3</v>
      </c>
      <c r="O73" s="63">
        <v>3.4351926429861033E-3</v>
      </c>
      <c r="P73" s="63">
        <v>1.944050466228941E-3</v>
      </c>
      <c r="Q73" s="63">
        <v>1.7106759708214023E-3</v>
      </c>
      <c r="R73" s="63">
        <v>5.4699891967391178E-3</v>
      </c>
      <c r="S73" s="63">
        <v>0.54492975696477153</v>
      </c>
      <c r="T73" s="63">
        <v>1.3267750431160731E-3</v>
      </c>
      <c r="U73" s="63">
        <v>2.0454542501501711E-2</v>
      </c>
      <c r="V73" s="63">
        <v>17.638792123346992</v>
      </c>
      <c r="W73" s="63">
        <v>3811.3459493749742</v>
      </c>
      <c r="X73" s="63">
        <v>1.9525178029335564E-3</v>
      </c>
      <c r="Y73" s="63">
        <v>4.396492787570567E-3</v>
      </c>
      <c r="Z73" s="63">
        <v>1.0063140367905683E-3</v>
      </c>
      <c r="AA73" s="63">
        <v>1.1318423698811709E-3</v>
      </c>
      <c r="AB73" s="63">
        <v>1.1507759234695557E-3</v>
      </c>
      <c r="AC73" s="63">
        <v>409.92391441619867</v>
      </c>
      <c r="AD73" s="63">
        <v>4.0736775406883083</v>
      </c>
      <c r="AE73" s="63">
        <v>203.15662442717786</v>
      </c>
      <c r="AF73" s="63">
        <v>3.2338414581478281</v>
      </c>
      <c r="AG73" s="63">
        <v>3.3506430295924776</v>
      </c>
      <c r="AH73" s="63">
        <v>63.997602518974332</v>
      </c>
      <c r="AI73" s="63">
        <v>1.7536108318253054E-2</v>
      </c>
      <c r="AJ73" s="63">
        <v>53.257894672985458</v>
      </c>
      <c r="AK73" s="63">
        <v>2.2990648011931296E-3</v>
      </c>
      <c r="AL73" s="63">
        <v>266.72738851595551</v>
      </c>
      <c r="AM73" s="63">
        <v>61.529421408678012</v>
      </c>
      <c r="AN73" s="63">
        <v>0.91104223800967787</v>
      </c>
      <c r="AO73" s="63">
        <v>1.5597507087039946E-2</v>
      </c>
      <c r="AP73" s="63">
        <v>592.44072711599745</v>
      </c>
      <c r="AQ73" s="63">
        <v>97.995380194083069</v>
      </c>
      <c r="AR73" s="63">
        <v>331.14308194316851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1">
        <v>846.39300346074333</v>
      </c>
      <c r="CK73" s="40">
        <v>0</v>
      </c>
      <c r="CL73" s="40"/>
      <c r="CM73" s="40"/>
      <c r="CN73" s="40"/>
      <c r="CO73" s="40"/>
      <c r="CP73" s="40"/>
      <c r="CQ73" s="40"/>
      <c r="CR73" s="40"/>
      <c r="CS73" s="40"/>
      <c r="CT73" s="40"/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63">
        <v>3.9972626711209682</v>
      </c>
      <c r="DA73" s="63">
        <v>8.9942491355932095</v>
      </c>
      <c r="DB73" s="63">
        <v>11.279254746948856</v>
      </c>
      <c r="DC73" s="63">
        <v>18.917924340733325</v>
      </c>
      <c r="DD73" s="63">
        <v>32.332389947105</v>
      </c>
      <c r="DE73" s="63">
        <v>7.1294474303961417</v>
      </c>
      <c r="DF73" s="63">
        <v>11.337787155925358</v>
      </c>
      <c r="DG73" s="63">
        <v>13.414173072608852</v>
      </c>
      <c r="DH73" s="63">
        <v>15.895924456767128</v>
      </c>
      <c r="DI73" s="63">
        <v>20.793558804013607</v>
      </c>
      <c r="DJ73" s="63">
        <v>7.165763948411559E-2</v>
      </c>
      <c r="DK73" s="63">
        <v>0.19944742421760869</v>
      </c>
      <c r="DL73" s="63">
        <v>0.49421297279234555</v>
      </c>
      <c r="DM73" s="63">
        <v>0.50810385445538464</v>
      </c>
      <c r="DN73" s="63">
        <v>3.3767531551714898</v>
      </c>
      <c r="DO73" s="63">
        <v>2.314293480660444</v>
      </c>
      <c r="DP73" s="63">
        <v>7.5705318513893864</v>
      </c>
      <c r="DQ73" s="63">
        <v>13.341042698867883</v>
      </c>
      <c r="DR73" s="63">
        <v>19.982299850101366</v>
      </c>
      <c r="DS73" s="63">
        <v>86.262020164459443</v>
      </c>
      <c r="DT73" s="41">
        <v>3.6045266849059397E-4</v>
      </c>
      <c r="DU73" s="40">
        <v>0</v>
      </c>
      <c r="DV73" s="40">
        <v>0</v>
      </c>
      <c r="DW73" s="40">
        <v>0</v>
      </c>
      <c r="DX73" s="40">
        <v>0</v>
      </c>
      <c r="DY73" s="40">
        <v>0</v>
      </c>
      <c r="DZ73" s="40">
        <v>0</v>
      </c>
      <c r="EA73" s="41">
        <v>6.8807942122237867E-4</v>
      </c>
      <c r="EB73" s="41">
        <v>107.0169915090038</v>
      </c>
      <c r="EC73" s="41">
        <v>175.98295228539263</v>
      </c>
      <c r="ED73" s="4">
        <f t="shared" si="4"/>
        <v>7360.6955385131669</v>
      </c>
      <c r="EE73" s="4">
        <f>SUM(BO$8:BO$139)</f>
        <v>7360.6955385131696</v>
      </c>
      <c r="EF73" s="42">
        <f t="shared" si="5"/>
        <v>0</v>
      </c>
    </row>
    <row r="74" spans="1:136" outlineLevel="1" x14ac:dyDescent="0.25">
      <c r="A74" s="3" t="s">
        <v>92</v>
      </c>
      <c r="B74" s="63">
        <v>98.567274263752324</v>
      </c>
      <c r="C74" s="63">
        <v>0.30579416308160318</v>
      </c>
      <c r="D74" s="63">
        <v>0.10482491161230797</v>
      </c>
      <c r="E74" s="63">
        <v>5.4989780255607101</v>
      </c>
      <c r="F74" s="63">
        <v>1.5660899099802252E-2</v>
      </c>
      <c r="G74" s="63">
        <v>6.8197607592315661</v>
      </c>
      <c r="H74" s="63">
        <v>0.68140225503722684</v>
      </c>
      <c r="I74" s="63">
        <v>23.997377876752775</v>
      </c>
      <c r="J74" s="63">
        <v>70.948958442347205</v>
      </c>
      <c r="K74" s="63">
        <v>57.52898701556763</v>
      </c>
      <c r="L74" s="63">
        <v>66.080954534020663</v>
      </c>
      <c r="M74" s="63">
        <v>36.459803022544591</v>
      </c>
      <c r="N74" s="63">
        <v>93.124927492663204</v>
      </c>
      <c r="O74" s="63">
        <v>59.02702837459568</v>
      </c>
      <c r="P74" s="63">
        <v>33.404683217996038</v>
      </c>
      <c r="Q74" s="63">
        <v>29.394601573680227</v>
      </c>
      <c r="R74" s="63">
        <v>93.991004604616791</v>
      </c>
      <c r="S74" s="63">
        <v>3.1084997941481327</v>
      </c>
      <c r="T74" s="63">
        <v>22.798019283320631</v>
      </c>
      <c r="U74" s="63">
        <v>0.1926631154928834</v>
      </c>
      <c r="V74" s="63">
        <v>11.844369761493036</v>
      </c>
      <c r="W74" s="63">
        <v>8.7870994660771231</v>
      </c>
      <c r="X74" s="63">
        <v>33.550177743591533</v>
      </c>
      <c r="Y74" s="63">
        <v>75.545080433989568</v>
      </c>
      <c r="Z74" s="63">
        <v>17.291527252386103</v>
      </c>
      <c r="AA74" s="63">
        <v>19.44848473606136</v>
      </c>
      <c r="AB74" s="63">
        <v>3.8128462743623255E-2</v>
      </c>
      <c r="AC74" s="63">
        <v>33.482218389141913</v>
      </c>
      <c r="AD74" s="63">
        <v>7.0616277513886025</v>
      </c>
      <c r="AE74" s="63">
        <v>25.902451894915707</v>
      </c>
      <c r="AF74" s="63">
        <v>4.813207185724079</v>
      </c>
      <c r="AG74" s="63">
        <v>10.345531509469552</v>
      </c>
      <c r="AH74" s="63">
        <v>13.726212244348803</v>
      </c>
      <c r="AI74" s="63">
        <v>1.0546733931675996</v>
      </c>
      <c r="AJ74" s="63">
        <v>15.227641762603296</v>
      </c>
      <c r="AK74" s="63">
        <v>39.504906233466663</v>
      </c>
      <c r="AL74" s="63">
        <v>57.752580248395738</v>
      </c>
      <c r="AM74" s="63">
        <v>2.2145628396633379</v>
      </c>
      <c r="AN74" s="63">
        <v>18.190889652498683</v>
      </c>
      <c r="AO74" s="63">
        <v>268.012478217043</v>
      </c>
      <c r="AP74" s="63">
        <v>34.732057311427575</v>
      </c>
      <c r="AQ74" s="63">
        <v>30.946596534911883</v>
      </c>
      <c r="AR74" s="63">
        <v>16.550246300511503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1">
        <v>181.16126963541245</v>
      </c>
      <c r="CK74" s="40">
        <v>0</v>
      </c>
      <c r="CL74" s="40"/>
      <c r="CM74" s="40"/>
      <c r="CN74" s="40"/>
      <c r="CO74" s="40"/>
      <c r="CP74" s="40"/>
      <c r="CQ74" s="40"/>
      <c r="CR74" s="40"/>
      <c r="CS74" s="40"/>
      <c r="CT74" s="40"/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63">
        <v>3.4501653751293295</v>
      </c>
      <c r="DA74" s="63">
        <v>3.7425986071311308</v>
      </c>
      <c r="DB74" s="63">
        <v>4.0802196463793665</v>
      </c>
      <c r="DC74" s="63">
        <v>7.9889821380838582</v>
      </c>
      <c r="DD74" s="63">
        <v>6.4232650261828006</v>
      </c>
      <c r="DE74" s="63">
        <v>4.7030730943812564</v>
      </c>
      <c r="DF74" s="63">
        <v>5.2659467475492709</v>
      </c>
      <c r="DG74" s="63">
        <v>2.9457692899128141</v>
      </c>
      <c r="DH74" s="63">
        <v>7.2085385378517604</v>
      </c>
      <c r="DI74" s="63">
        <v>7.9565805255468902</v>
      </c>
      <c r="DJ74" s="63">
        <v>0</v>
      </c>
      <c r="DK74" s="63">
        <v>0</v>
      </c>
      <c r="DL74" s="63">
        <v>0</v>
      </c>
      <c r="DM74" s="63">
        <v>0</v>
      </c>
      <c r="DN74" s="63">
        <v>0.11653080503044844</v>
      </c>
      <c r="DO74" s="63">
        <v>0.66218836981665408</v>
      </c>
      <c r="DP74" s="63">
        <v>0.64178593754388813</v>
      </c>
      <c r="DQ74" s="63">
        <v>2.627842945395602</v>
      </c>
      <c r="DR74" s="63">
        <v>4.5711720526075537</v>
      </c>
      <c r="DS74" s="63">
        <v>3.5749723336212975</v>
      </c>
      <c r="DT74" s="41">
        <v>4.1367753487158993E-4</v>
      </c>
      <c r="DU74" s="40">
        <v>0</v>
      </c>
      <c r="DV74" s="40">
        <v>0</v>
      </c>
      <c r="DW74" s="40">
        <v>0</v>
      </c>
      <c r="DX74" s="40">
        <v>0</v>
      </c>
      <c r="DY74" s="40">
        <v>0</v>
      </c>
      <c r="DZ74" s="40">
        <v>0</v>
      </c>
      <c r="EA74" s="41">
        <v>7.8968204052724659E-4</v>
      </c>
      <c r="EB74" s="41">
        <v>25.371992656786361</v>
      </c>
      <c r="EC74" s="41">
        <v>41.72270319081899</v>
      </c>
      <c r="ED74" s="4">
        <f t="shared" si="4"/>
        <v>1762.2907532249001</v>
      </c>
      <c r="EE74" s="4">
        <f>SUM(BP$8:BP$139)</f>
        <v>1762.2907532248998</v>
      </c>
      <c r="EF74" s="42">
        <f t="shared" si="5"/>
        <v>0</v>
      </c>
    </row>
    <row r="75" spans="1:136" outlineLevel="1" x14ac:dyDescent="0.25">
      <c r="A75" s="3" t="s">
        <v>93</v>
      </c>
      <c r="B75" s="63">
        <v>14.023709994629444</v>
      </c>
      <c r="C75" s="63">
        <v>8.3455484342122979E-2</v>
      </c>
      <c r="D75" s="63">
        <v>2.8410319331200553E-2</v>
      </c>
      <c r="E75" s="63">
        <v>0.78236994654991909</v>
      </c>
      <c r="F75" s="63">
        <v>4.2486122733364166E-3</v>
      </c>
      <c r="G75" s="63">
        <v>0.97028499402653889</v>
      </c>
      <c r="H75" s="63">
        <v>9.6946858738921685E-2</v>
      </c>
      <c r="I75" s="63">
        <v>3.4142393658426933</v>
      </c>
      <c r="J75" s="63">
        <v>10.094299807399516</v>
      </c>
      <c r="K75" s="63">
        <v>8.184966422347399</v>
      </c>
      <c r="L75" s="63">
        <v>9.4017020301654544</v>
      </c>
      <c r="M75" s="63">
        <v>5.187337357846638</v>
      </c>
      <c r="N75" s="63">
        <v>13.249397289139209</v>
      </c>
      <c r="O75" s="63">
        <v>8.3981010325503522</v>
      </c>
      <c r="P75" s="63">
        <v>4.7526686053843274</v>
      </c>
      <c r="Q75" s="63">
        <v>4.1821321625869539</v>
      </c>
      <c r="R75" s="63">
        <v>13.372618858790393</v>
      </c>
      <c r="S75" s="63">
        <v>0.44226341812852166</v>
      </c>
      <c r="T75" s="63">
        <v>3.2436000008050327</v>
      </c>
      <c r="U75" s="63">
        <v>2.7411244538468302E-2</v>
      </c>
      <c r="V75" s="63">
        <v>1.6851638421071644</v>
      </c>
      <c r="W75" s="63">
        <v>1.2501891274429324</v>
      </c>
      <c r="X75" s="63">
        <v>4.7733689143661655</v>
      </c>
      <c r="Y75" s="63">
        <v>10.74821544412762</v>
      </c>
      <c r="Z75" s="63">
        <v>2.4601609952489922</v>
      </c>
      <c r="AA75" s="63">
        <v>2.7670432383438603</v>
      </c>
      <c r="AB75" s="63">
        <v>5.4247467838748932E-3</v>
      </c>
      <c r="AC75" s="63">
        <v>4.7636999620151705</v>
      </c>
      <c r="AD75" s="63">
        <v>1.0046967456004694</v>
      </c>
      <c r="AE75" s="63">
        <v>3.6852847584294084</v>
      </c>
      <c r="AF75" s="63">
        <v>0.68480154514613778</v>
      </c>
      <c r="AG75" s="63">
        <v>1.4719158535406036</v>
      </c>
      <c r="AH75" s="63">
        <v>1.9529039559762604</v>
      </c>
      <c r="AI75" s="63">
        <v>0.1500542032364319</v>
      </c>
      <c r="AJ75" s="63">
        <v>2.1665206182878816</v>
      </c>
      <c r="AK75" s="63">
        <v>5.6205809942631078</v>
      </c>
      <c r="AL75" s="63">
        <v>8.2167782653486778</v>
      </c>
      <c r="AM75" s="63">
        <v>0.31507807495233192</v>
      </c>
      <c r="AN75" s="63">
        <v>2.5881182465117596</v>
      </c>
      <c r="AO75" s="63">
        <v>38.131614144066162</v>
      </c>
      <c r="AP75" s="63">
        <v>4.9415214419845999</v>
      </c>
      <c r="AQ75" s="63">
        <v>4.4029430494864057</v>
      </c>
      <c r="AR75" s="63">
        <v>2.3546948639058889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1">
        <v>23.412906959200892</v>
      </c>
      <c r="CK75" s="40">
        <v>0</v>
      </c>
      <c r="CL75" s="40"/>
      <c r="CM75" s="40"/>
      <c r="CN75" s="40"/>
      <c r="CO75" s="40"/>
      <c r="CP75" s="40"/>
      <c r="CQ75" s="40"/>
      <c r="CR75" s="40"/>
      <c r="CS75" s="40"/>
      <c r="CT75" s="40"/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63">
        <v>0</v>
      </c>
      <c r="DA75" s="63">
        <v>8.0399129506530595E-2</v>
      </c>
      <c r="DB75" s="63">
        <v>0</v>
      </c>
      <c r="DC75" s="63">
        <v>0.48910522283769914</v>
      </c>
      <c r="DD75" s="63">
        <v>0.2504723937230886</v>
      </c>
      <c r="DE75" s="63">
        <v>0</v>
      </c>
      <c r="DF75" s="63">
        <v>9.970699602181364E-2</v>
      </c>
      <c r="DG75" s="63">
        <v>6.1211010286180243E-4</v>
      </c>
      <c r="DH75" s="63">
        <v>2.9344549963813981E-2</v>
      </c>
      <c r="DI75" s="63">
        <v>0.30378340895353734</v>
      </c>
      <c r="DJ75" s="63">
        <v>0</v>
      </c>
      <c r="DK75" s="63">
        <v>0</v>
      </c>
      <c r="DL75" s="63">
        <v>0</v>
      </c>
      <c r="DM75" s="63">
        <v>0</v>
      </c>
      <c r="DN75" s="63">
        <v>2.0661574453665295E-2</v>
      </c>
      <c r="DO75" s="63">
        <v>4.7360878180201751E-2</v>
      </c>
      <c r="DP75" s="63">
        <v>3.3634886036003113E-2</v>
      </c>
      <c r="DQ75" s="63">
        <v>4.7875904668224611E-2</v>
      </c>
      <c r="DR75" s="63">
        <v>0.37369885874982806</v>
      </c>
      <c r="DS75" s="63">
        <v>7.6056078077730014</v>
      </c>
      <c r="DT75" s="41">
        <v>4.1367639915874049E-4</v>
      </c>
      <c r="DU75" s="40">
        <v>0</v>
      </c>
      <c r="DV75" s="40">
        <v>0</v>
      </c>
      <c r="DW75" s="40">
        <v>0</v>
      </c>
      <c r="DX75" s="40">
        <v>0</v>
      </c>
      <c r="DY75" s="40">
        <v>0</v>
      </c>
      <c r="DZ75" s="40">
        <v>0</v>
      </c>
      <c r="EA75" s="41">
        <v>7.896798725293147E-4</v>
      </c>
      <c r="EB75" s="41">
        <v>3.6089759912820152</v>
      </c>
      <c r="EC75" s="41">
        <v>5.9347421443769068</v>
      </c>
      <c r="ED75" s="4">
        <f t="shared" si="4"/>
        <v>248.42102900869008</v>
      </c>
      <c r="EE75" s="4">
        <f>SUM(BQ$8:BQ$139)</f>
        <v>248.42102900869014</v>
      </c>
      <c r="EF75" s="42">
        <f t="shared" si="5"/>
        <v>0</v>
      </c>
    </row>
    <row r="76" spans="1:136" outlineLevel="1" x14ac:dyDescent="0.25">
      <c r="A76" s="3" t="s">
        <v>94</v>
      </c>
      <c r="B76" s="63">
        <v>7.1474158058448887E-4</v>
      </c>
      <c r="C76" s="63">
        <v>0.13922698812990472</v>
      </c>
      <c r="D76" s="63">
        <v>4.7014633900491362E-2</v>
      </c>
      <c r="E76" s="63">
        <v>3.987477867219464E-5</v>
      </c>
      <c r="F76" s="63">
        <v>7.1121548462138688E-3</v>
      </c>
      <c r="G76" s="63">
        <v>4.9452179951919387E-5</v>
      </c>
      <c r="H76" s="63">
        <v>4.9410570436991716E-6</v>
      </c>
      <c r="I76" s="63">
        <v>313.24810824243013</v>
      </c>
      <c r="J76" s="63">
        <v>5.1447268960905918E-4</v>
      </c>
      <c r="K76" s="63">
        <v>4.1716035485474078E-4</v>
      </c>
      <c r="L76" s="63">
        <v>4.7917329806437451E-4</v>
      </c>
      <c r="M76" s="63">
        <v>2.6438123033007468E-4</v>
      </c>
      <c r="N76" s="63">
        <v>6.7527745253273671E-4</v>
      </c>
      <c r="O76" s="63">
        <v>4.2802311287184336E-4</v>
      </c>
      <c r="P76" s="63">
        <v>2.4222761824849268E-4</v>
      </c>
      <c r="Q76" s="63">
        <v>2.1314928455061982E-4</v>
      </c>
      <c r="R76" s="63">
        <v>6.8155764368674242E-4</v>
      </c>
      <c r="S76" s="63">
        <v>2.2540686781809971E-5</v>
      </c>
      <c r="T76" s="63">
        <v>1.653154402256669E-4</v>
      </c>
      <c r="U76" s="63">
        <v>1.8161286033216101E-3</v>
      </c>
      <c r="V76" s="63">
        <v>8.5887163133919567E-5</v>
      </c>
      <c r="W76" s="63">
        <v>339.51464663769042</v>
      </c>
      <c r="X76" s="63">
        <v>2.4328264374216978E-4</v>
      </c>
      <c r="Y76" s="63">
        <v>5.4780058186745123E-4</v>
      </c>
      <c r="Z76" s="63">
        <v>1.2538617519258243E-4</v>
      </c>
      <c r="AA76" s="63">
        <v>1.4102693641532209E-4</v>
      </c>
      <c r="AB76" s="63">
        <v>2.7648119449576758E-7</v>
      </c>
      <c r="AC76" s="63">
        <v>2.4278984958936762E-4</v>
      </c>
      <c r="AD76" s="63">
        <v>5.1206031801397443E-5</v>
      </c>
      <c r="AE76" s="63">
        <v>1.8782663461755145E-4</v>
      </c>
      <c r="AF76" s="63">
        <v>3.4902043678306068E-5</v>
      </c>
      <c r="AG76" s="63">
        <v>7.5018626600940411E-5</v>
      </c>
      <c r="AH76" s="63">
        <v>9.9532980984256495E-5</v>
      </c>
      <c r="AI76" s="63">
        <v>7.6477607163601314E-6</v>
      </c>
      <c r="AJ76" s="63">
        <v>1.1042030758458297E-4</v>
      </c>
      <c r="AK76" s="63">
        <v>2.8646220901467847E-4</v>
      </c>
      <c r="AL76" s="63">
        <v>4.1878169806254713E-4</v>
      </c>
      <c r="AM76" s="63">
        <v>1.6058475352470278E-5</v>
      </c>
      <c r="AN76" s="63">
        <v>1.3190772819459299E-4</v>
      </c>
      <c r="AO76" s="63">
        <v>1.9434407994749739E-3</v>
      </c>
      <c r="AP76" s="63">
        <v>2.518528155023751E-4</v>
      </c>
      <c r="AQ76" s="63">
        <v>2.2440327670912922E-4</v>
      </c>
      <c r="AR76" s="63">
        <v>1.2001091932639848E-4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1">
        <v>0</v>
      </c>
      <c r="CK76" s="40">
        <v>0</v>
      </c>
      <c r="CL76" s="40"/>
      <c r="CM76" s="40"/>
      <c r="CN76" s="40"/>
      <c r="CO76" s="40"/>
      <c r="CP76" s="40"/>
      <c r="CQ76" s="40"/>
      <c r="CR76" s="40"/>
      <c r="CS76" s="40"/>
      <c r="CT76" s="40"/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63">
        <v>0.12492203723190373</v>
      </c>
      <c r="DA76" s="63">
        <v>0.26601211050361856</v>
      </c>
      <c r="DB76" s="63">
        <v>0.32686495983494107</v>
      </c>
      <c r="DC76" s="63">
        <v>0.57257553311558285</v>
      </c>
      <c r="DD76" s="63">
        <v>0.92287985812187101</v>
      </c>
      <c r="DE76" s="63">
        <v>0.21623382543999861</v>
      </c>
      <c r="DF76" s="63">
        <v>0.33774453763391576</v>
      </c>
      <c r="DG76" s="63">
        <v>0.38011483147942277</v>
      </c>
      <c r="DH76" s="63">
        <v>0.46841180086708734</v>
      </c>
      <c r="DI76" s="63">
        <v>0.61645000378389803</v>
      </c>
      <c r="DJ76" s="63">
        <v>1.9590949349572876E-3</v>
      </c>
      <c r="DK76" s="63">
        <v>5.4528231935634663E-3</v>
      </c>
      <c r="DL76" s="63">
        <v>1.3511610747410845E-2</v>
      </c>
      <c r="DM76" s="63">
        <v>1.3891382619664373E-2</v>
      </c>
      <c r="DN76" s="63">
        <v>9.3656626138427318E-2</v>
      </c>
      <c r="DO76" s="63">
        <v>6.8128242494874744E-2</v>
      </c>
      <c r="DP76" s="63">
        <v>0.2112019361473543</v>
      </c>
      <c r="DQ76" s="63">
        <v>0.37852545295167878</v>
      </c>
      <c r="DR76" s="63">
        <v>0.58166385464925519</v>
      </c>
      <c r="DS76" s="63">
        <v>2.6724401484706126</v>
      </c>
      <c r="DT76" s="41">
        <v>1.5104273993145416E-5</v>
      </c>
      <c r="DU76" s="40">
        <v>0</v>
      </c>
      <c r="DV76" s="40">
        <v>0</v>
      </c>
      <c r="DW76" s="40">
        <v>0</v>
      </c>
      <c r="DX76" s="40">
        <v>0</v>
      </c>
      <c r="DY76" s="40">
        <v>0</v>
      </c>
      <c r="DZ76" s="40">
        <v>0</v>
      </c>
      <c r="EA76" s="41">
        <v>2.8833023072650442E-5</v>
      </c>
      <c r="EB76" s="41">
        <v>0.92375985404349092</v>
      </c>
      <c r="EC76" s="41">
        <v>2.571197350239943</v>
      </c>
      <c r="ED76" s="4">
        <f t="shared" si="4"/>
        <v>664.73582480808795</v>
      </c>
      <c r="EE76" s="4">
        <f>SUM(BR$8:BR$139)</f>
        <v>664.73582480808773</v>
      </c>
      <c r="EF76" s="42">
        <f t="shared" si="5"/>
        <v>0</v>
      </c>
    </row>
    <row r="77" spans="1:136" outlineLevel="1" x14ac:dyDescent="0.25">
      <c r="A77" s="3" t="s">
        <v>95</v>
      </c>
      <c r="B77" s="63">
        <v>5.0054677182101351E-6</v>
      </c>
      <c r="C77" s="63">
        <v>8.8413246582603266E-12</v>
      </c>
      <c r="D77" s="63">
        <v>7.9201103546859745E-11</v>
      </c>
      <c r="E77" s="63">
        <v>2.7925046315512344E-7</v>
      </c>
      <c r="F77" s="63">
        <v>3.7982146040007875E-12</v>
      </c>
      <c r="G77" s="63">
        <v>3.4632277884550655E-7</v>
      </c>
      <c r="H77" s="63">
        <v>3.4603137970293721E-8</v>
      </c>
      <c r="I77" s="63">
        <v>1.2186407829677461E-6</v>
      </c>
      <c r="J77" s="63">
        <v>3.6029475683127322E-6</v>
      </c>
      <c r="K77" s="63">
        <v>2.9214512577187985E-6</v>
      </c>
      <c r="L77" s="63">
        <v>3.3557393889524441E-6</v>
      </c>
      <c r="M77" s="63">
        <v>1.8515107413167042E-6</v>
      </c>
      <c r="N77" s="63">
        <v>4.7290931174364715E-6</v>
      </c>
      <c r="O77" s="63">
        <v>2.9975251647956353E-6</v>
      </c>
      <c r="P77" s="63">
        <v>1.6963648912243947E-6</v>
      </c>
      <c r="Q77" s="63">
        <v>1.4927239326208287E-6</v>
      </c>
      <c r="R77" s="63">
        <v>4.773074459699871E-6</v>
      </c>
      <c r="S77" s="63">
        <v>7.9250318167890382E-7</v>
      </c>
      <c r="T77" s="63">
        <v>1.157734658020854E-6</v>
      </c>
      <c r="U77" s="63">
        <v>9.7838660173243769E-9</v>
      </c>
      <c r="V77" s="63">
        <v>6.0148371684758944E-7</v>
      </c>
      <c r="W77" s="63">
        <v>4.4622865999577723E-7</v>
      </c>
      <c r="X77" s="63">
        <v>1.7037534302347723E-6</v>
      </c>
      <c r="Y77" s="63">
        <v>3.8363489728860382E-6</v>
      </c>
      <c r="Z77" s="63">
        <v>8.7810261678503317E-7</v>
      </c>
      <c r="AA77" s="63">
        <v>9.8763776559312822E-7</v>
      </c>
      <c r="AB77" s="63">
        <v>1.9362490322852327E-9</v>
      </c>
      <c r="AC77" s="63">
        <v>5.5080461646671495</v>
      </c>
      <c r="AD77" s="63">
        <v>3.5860532830612009E-7</v>
      </c>
      <c r="AE77" s="63">
        <v>1.3153847232861016E-6</v>
      </c>
      <c r="AF77" s="63">
        <v>2.4442547863027158E-7</v>
      </c>
      <c r="AG77" s="63">
        <v>1.2098266598345115E-3</v>
      </c>
      <c r="AH77" s="63">
        <v>0.13604307299490639</v>
      </c>
      <c r="AI77" s="63">
        <v>7.9848460234194408E-5</v>
      </c>
      <c r="AJ77" s="63">
        <v>7.7329387300719341E-7</v>
      </c>
      <c r="AK77" s="63">
        <v>2.0061479262722653E-6</v>
      </c>
      <c r="AL77" s="63">
        <v>2.932805824610206E-6</v>
      </c>
      <c r="AM77" s="63">
        <v>1.12460478253876E-7</v>
      </c>
      <c r="AN77" s="63">
        <v>9.2377426079022071E-7</v>
      </c>
      <c r="AO77" s="63">
        <v>7.4705233426386179</v>
      </c>
      <c r="AP77" s="63">
        <v>4.7170944355295133E-3</v>
      </c>
      <c r="AQ77" s="63">
        <v>1.571537724878936E-6</v>
      </c>
      <c r="AR77" s="63">
        <v>9.6187156555821336E-3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1">
        <v>0</v>
      </c>
      <c r="CK77" s="40">
        <v>0</v>
      </c>
      <c r="CL77" s="40"/>
      <c r="CM77" s="40"/>
      <c r="CN77" s="40"/>
      <c r="CO77" s="40"/>
      <c r="CP77" s="40"/>
      <c r="CQ77" s="40"/>
      <c r="CR77" s="40"/>
      <c r="CS77" s="40"/>
      <c r="CT77" s="40"/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63">
        <v>1.9282330408542284E-2</v>
      </c>
      <c r="DA77" s="63">
        <v>4.106027664184185E-2</v>
      </c>
      <c r="DB77" s="63">
        <v>5.045321301326481E-2</v>
      </c>
      <c r="DC77" s="63">
        <v>8.8379847607562595E-2</v>
      </c>
      <c r="DD77" s="63">
        <v>0.14245104183387286</v>
      </c>
      <c r="DE77" s="63">
        <v>3.3376753693961259E-2</v>
      </c>
      <c r="DF77" s="63">
        <v>5.2132529317047399E-2</v>
      </c>
      <c r="DG77" s="63">
        <v>5.8672592411915331E-2</v>
      </c>
      <c r="DH77" s="63">
        <v>7.2301663595290749E-2</v>
      </c>
      <c r="DI77" s="63">
        <v>9.5152087787698639E-2</v>
      </c>
      <c r="DJ77" s="63">
        <v>3.0239593169155036E-4</v>
      </c>
      <c r="DK77" s="63">
        <v>8.4167005924236599E-4</v>
      </c>
      <c r="DL77" s="63">
        <v>2.0855835251832491E-3</v>
      </c>
      <c r="DM77" s="63">
        <v>2.1442031801530851E-3</v>
      </c>
      <c r="DN77" s="63">
        <v>1.4456360544280823E-2</v>
      </c>
      <c r="DO77" s="63">
        <v>1.0515929063026588E-2</v>
      </c>
      <c r="DP77" s="63">
        <v>3.260005685111475E-2</v>
      </c>
      <c r="DQ77" s="63">
        <v>5.8427264024744456E-2</v>
      </c>
      <c r="DR77" s="63">
        <v>8.9782674703201615E-2</v>
      </c>
      <c r="DS77" s="63">
        <v>0.41250427131766088</v>
      </c>
      <c r="DT77" s="41">
        <v>2.7947343826154985E-4</v>
      </c>
      <c r="DU77" s="40">
        <v>0</v>
      </c>
      <c r="DV77" s="40">
        <v>0</v>
      </c>
      <c r="DW77" s="40">
        <v>0</v>
      </c>
      <c r="DX77" s="40">
        <v>0</v>
      </c>
      <c r="DY77" s="40">
        <v>0</v>
      </c>
      <c r="DZ77" s="40">
        <v>0</v>
      </c>
      <c r="EA77" s="41">
        <v>5.3349562496317934E-4</v>
      </c>
      <c r="EB77" s="41">
        <v>1.1814599099401093E-4</v>
      </c>
      <c r="EC77" s="41">
        <v>0</v>
      </c>
      <c r="ED77" s="4">
        <f t="shared" si="4"/>
        <v>14.408146884833348</v>
      </c>
      <c r="EE77" s="4">
        <f>SUM(BS$8:BS$139)</f>
        <v>14.408146884833345</v>
      </c>
      <c r="EF77" s="42">
        <f t="shared" si="5"/>
        <v>0</v>
      </c>
    </row>
    <row r="78" spans="1:136" outlineLevel="1" x14ac:dyDescent="0.25">
      <c r="A78" s="3" t="s">
        <v>96</v>
      </c>
      <c r="B78" s="63">
        <v>2.2423347306727067E-4</v>
      </c>
      <c r="C78" s="63">
        <v>0.30461902940468327</v>
      </c>
      <c r="D78" s="63">
        <v>0.45228988865930853</v>
      </c>
      <c r="E78" s="63">
        <v>1.2509780251126721E-5</v>
      </c>
      <c r="F78" s="63">
        <v>0.62061691907133221</v>
      </c>
      <c r="G78" s="63">
        <v>1.5514466154744329E-5</v>
      </c>
      <c r="H78" s="63">
        <v>1.5501412141520094E-6</v>
      </c>
      <c r="I78" s="63">
        <v>5.4592311961606174E-5</v>
      </c>
      <c r="J78" s="63">
        <v>2.3788043390004314</v>
      </c>
      <c r="K78" s="63">
        <v>4.4480245418264213</v>
      </c>
      <c r="L78" s="63">
        <v>32.159017659210733</v>
      </c>
      <c r="M78" s="63">
        <v>33.390397348838476</v>
      </c>
      <c r="N78" s="63">
        <v>10.974746979197011</v>
      </c>
      <c r="O78" s="63">
        <v>4.0248418813689888</v>
      </c>
      <c r="P78" s="63">
        <v>2.421044980507475</v>
      </c>
      <c r="Q78" s="63">
        <v>26.637863264059902</v>
      </c>
      <c r="R78" s="63">
        <v>1.764957617823409</v>
      </c>
      <c r="S78" s="63">
        <v>7.0716138807448297E-6</v>
      </c>
      <c r="T78" s="63">
        <v>5.1863857260315179E-5</v>
      </c>
      <c r="U78" s="63">
        <v>9.9644109571041272E-4</v>
      </c>
      <c r="V78" s="63">
        <v>9.3491975573594108E-2</v>
      </c>
      <c r="W78" s="63">
        <v>186.2125342285035</v>
      </c>
      <c r="X78" s="63">
        <v>150.40475864897184</v>
      </c>
      <c r="Y78" s="63">
        <v>2.2844104446889135</v>
      </c>
      <c r="Z78" s="63">
        <v>0.48504430853544217</v>
      </c>
      <c r="AA78" s="63">
        <v>1.1650233492246123</v>
      </c>
      <c r="AB78" s="63">
        <v>8.6739515600694758E-8</v>
      </c>
      <c r="AC78" s="63">
        <v>7.6169643235788644E-5</v>
      </c>
      <c r="AD78" s="63">
        <v>0.74524663080295916</v>
      </c>
      <c r="AE78" s="63">
        <v>7.9414262617063702</v>
      </c>
      <c r="AF78" s="63">
        <v>3.2962945854006311</v>
      </c>
      <c r="AG78" s="63">
        <v>2.4208198559517116</v>
      </c>
      <c r="AH78" s="63">
        <v>3.122614748758153E-5</v>
      </c>
      <c r="AI78" s="63">
        <v>2.3993062572552421E-6</v>
      </c>
      <c r="AJ78" s="63">
        <v>3.4641791857973943E-5</v>
      </c>
      <c r="AK78" s="63">
        <v>8.9870825728867394E-5</v>
      </c>
      <c r="AL78" s="63">
        <v>1.3138297416078951E-4</v>
      </c>
      <c r="AM78" s="63">
        <v>5.0379714826510384E-6</v>
      </c>
      <c r="AN78" s="63">
        <v>4.1382968083792239E-5</v>
      </c>
      <c r="AO78" s="63">
        <v>669.32462221491824</v>
      </c>
      <c r="AP78" s="63">
        <v>7.9012937061372516E-5</v>
      </c>
      <c r="AQ78" s="63">
        <v>7.0401285542972302E-5</v>
      </c>
      <c r="AR78" s="63">
        <v>21.544819978071562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1">
        <v>0</v>
      </c>
      <c r="CK78" s="40">
        <v>0</v>
      </c>
      <c r="CL78" s="40"/>
      <c r="CM78" s="40"/>
      <c r="CN78" s="40"/>
      <c r="CO78" s="40"/>
      <c r="CP78" s="40"/>
      <c r="CQ78" s="40"/>
      <c r="CR78" s="40"/>
      <c r="CS78" s="40"/>
      <c r="CT78" s="40"/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63">
        <v>4.8779658831815231</v>
      </c>
      <c r="DA78" s="63">
        <v>23.428682784440401</v>
      </c>
      <c r="DB78" s="63">
        <v>12.250672066186366</v>
      </c>
      <c r="DC78" s="63">
        <v>21.445853689703608</v>
      </c>
      <c r="DD78" s="63">
        <v>86.246253163319366</v>
      </c>
      <c r="DE78" s="63">
        <v>10.313336438177721</v>
      </c>
      <c r="DF78" s="63">
        <v>9.5604611009045559</v>
      </c>
      <c r="DG78" s="63">
        <v>21.746994691697484</v>
      </c>
      <c r="DH78" s="63">
        <v>26.464982938860128</v>
      </c>
      <c r="DI78" s="63">
        <v>68.399001687071291</v>
      </c>
      <c r="DJ78" s="63">
        <v>0</v>
      </c>
      <c r="DK78" s="63">
        <v>0</v>
      </c>
      <c r="DL78" s="63">
        <v>4.5350823174594952</v>
      </c>
      <c r="DM78" s="63">
        <v>3.918017070534825</v>
      </c>
      <c r="DN78" s="63">
        <v>29.145813957138401</v>
      </c>
      <c r="DO78" s="63">
        <v>3.3523292476467219</v>
      </c>
      <c r="DP78" s="63">
        <v>7.5522126289141589</v>
      </c>
      <c r="DQ78" s="63">
        <v>21.406265539093713</v>
      </c>
      <c r="DR78" s="63">
        <v>30.155093169828366</v>
      </c>
      <c r="DS78" s="63">
        <v>367.56975208684099</v>
      </c>
      <c r="DT78" s="41">
        <v>1.0808044649160826</v>
      </c>
      <c r="DU78" s="40">
        <v>0</v>
      </c>
      <c r="DV78" s="40">
        <v>0</v>
      </c>
      <c r="DW78" s="40">
        <v>0</v>
      </c>
      <c r="DX78" s="40">
        <v>0</v>
      </c>
      <c r="DY78" s="40">
        <v>0</v>
      </c>
      <c r="DZ78" s="40">
        <v>0</v>
      </c>
      <c r="EA78" s="41">
        <v>5.3204370152993891E-4</v>
      </c>
      <c r="EB78" s="41">
        <v>1.1782445333776601E-4</v>
      </c>
      <c r="EC78" s="41">
        <v>1606.9979299834611</v>
      </c>
      <c r="ED78" s="4">
        <f t="shared" si="4"/>
        <v>3525.9457970981784</v>
      </c>
      <c r="EE78" s="4">
        <f>SUM(BT$8:BT$139)</f>
        <v>3525.9457970981784</v>
      </c>
      <c r="EF78" s="42">
        <f t="shared" si="5"/>
        <v>0</v>
      </c>
    </row>
    <row r="79" spans="1:136" outlineLevel="1" x14ac:dyDescent="0.25">
      <c r="A79" s="3" t="s">
        <v>97</v>
      </c>
      <c r="B79" s="63">
        <v>1.8281504719123076E-4</v>
      </c>
      <c r="C79" s="63">
        <v>3.2291231821405737E-10</v>
      </c>
      <c r="D79" s="63">
        <v>2.8926674384175744E-9</v>
      </c>
      <c r="E79" s="63">
        <v>1.0199084176319889E-5</v>
      </c>
      <c r="F79" s="63">
        <v>1.387224573533203E-10</v>
      </c>
      <c r="G79" s="63">
        <v>1.2648771048448444E-5</v>
      </c>
      <c r="H79" s="63">
        <v>1.2638128257205158E-6</v>
      </c>
      <c r="I79" s="63">
        <v>4.4508502459600627E-5</v>
      </c>
      <c r="J79" s="63">
        <v>1.3159070576608431E-4</v>
      </c>
      <c r="K79" s="63">
        <v>1.0670036839988324E-4</v>
      </c>
      <c r="L79" s="63">
        <v>1.2256190415951465E-4</v>
      </c>
      <c r="M79" s="63">
        <v>6.7622856165361613E-5</v>
      </c>
      <c r="N79" s="63">
        <v>1.7272099833759899E-4</v>
      </c>
      <c r="O79" s="63">
        <v>1.0947882102313724E-4</v>
      </c>
      <c r="P79" s="63">
        <v>6.1956453442802079E-5</v>
      </c>
      <c r="Q79" s="63">
        <v>5.4518860483858851E-5</v>
      </c>
      <c r="R79" s="63">
        <v>1.7432733197394662E-4</v>
      </c>
      <c r="S79" s="63">
        <v>3.3286346435789642E-2</v>
      </c>
      <c r="T79" s="63">
        <v>4.2284023802812461E-5</v>
      </c>
      <c r="U79" s="63">
        <v>4.7358014145810628E-6</v>
      </c>
      <c r="V79" s="63">
        <v>1.2481510341334134</v>
      </c>
      <c r="W79" s="63">
        <v>1.6297640525864563E-5</v>
      </c>
      <c r="X79" s="63">
        <v>6.2226305569296344E-5</v>
      </c>
      <c r="Y79" s="63">
        <v>1.4011524157246563E-4</v>
      </c>
      <c r="Z79" s="63">
        <v>3.2071003223591382E-5</v>
      </c>
      <c r="AA79" s="63">
        <v>3.607156311644595E-5</v>
      </c>
      <c r="AB79" s="63">
        <v>7.0717758686849866E-8</v>
      </c>
      <c r="AC79" s="63">
        <v>6.2100259752532124E-5</v>
      </c>
      <c r="AD79" s="63">
        <v>1.3097367460548319E-5</v>
      </c>
      <c r="AE79" s="63">
        <v>1.5927408180737557</v>
      </c>
      <c r="AF79" s="63">
        <v>0.31045125895589309</v>
      </c>
      <c r="AG79" s="63">
        <v>1.9188101175052657E-5</v>
      </c>
      <c r="AH79" s="63">
        <v>2.5458329429834749E-5</v>
      </c>
      <c r="AI79" s="63">
        <v>1.9561276050643066E-6</v>
      </c>
      <c r="AJ79" s="63">
        <v>2.468756417869487</v>
      </c>
      <c r="AK79" s="63">
        <v>7.3270680875592569E-5</v>
      </c>
      <c r="AL79" s="63">
        <v>5.868441171050927</v>
      </c>
      <c r="AM79" s="63">
        <v>2.0534427399514286</v>
      </c>
      <c r="AN79" s="63">
        <v>0.22168258860205034</v>
      </c>
      <c r="AO79" s="63">
        <v>4.9708906144628777E-4</v>
      </c>
      <c r="AP79" s="63">
        <v>76.263839360637093</v>
      </c>
      <c r="AQ79" s="63">
        <v>5.9068401840051443</v>
      </c>
      <c r="AR79" s="63">
        <v>17.565251196176654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1">
        <v>0</v>
      </c>
      <c r="CK79" s="40">
        <v>0</v>
      </c>
      <c r="CL79" s="40"/>
      <c r="CM79" s="40"/>
      <c r="CN79" s="40"/>
      <c r="CO79" s="40"/>
      <c r="CP79" s="40"/>
      <c r="CQ79" s="40"/>
      <c r="CR79" s="40"/>
      <c r="CS79" s="40"/>
      <c r="CT79" s="40"/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63">
        <v>1.1967589020228595</v>
      </c>
      <c r="DA79" s="63">
        <v>2.6230335335922081</v>
      </c>
      <c r="DB79" s="63">
        <v>3.0839248469162754</v>
      </c>
      <c r="DC79" s="63">
        <v>4.4873025257045684</v>
      </c>
      <c r="DD79" s="63">
        <v>7.6055159291744516</v>
      </c>
      <c r="DE79" s="63">
        <v>1.5917935739202609</v>
      </c>
      <c r="DF79" s="63">
        <v>2.5242959559272169</v>
      </c>
      <c r="DG79" s="63">
        <v>4.0765509577496815</v>
      </c>
      <c r="DH79" s="63">
        <v>5.2862237331917017</v>
      </c>
      <c r="DI79" s="63">
        <v>7.4256485453774985</v>
      </c>
      <c r="DJ79" s="63">
        <v>4.5178129818501372E-3</v>
      </c>
      <c r="DK79" s="63">
        <v>2.8334730741011373E-2</v>
      </c>
      <c r="DL79" s="63">
        <v>4.5228031135336404E-2</v>
      </c>
      <c r="DM79" s="63">
        <v>0.56416030603852785</v>
      </c>
      <c r="DN79" s="63">
        <v>1.1737070272560748</v>
      </c>
      <c r="DO79" s="63">
        <v>0.55089736904044051</v>
      </c>
      <c r="DP79" s="63">
        <v>1.5192924062511723</v>
      </c>
      <c r="DQ79" s="63">
        <v>3.4422069164057003</v>
      </c>
      <c r="DR79" s="63">
        <v>7.4121538985089499</v>
      </c>
      <c r="DS79" s="63">
        <v>58.553597946734186</v>
      </c>
      <c r="DT79" s="41">
        <v>4.6846558629433203E-4</v>
      </c>
      <c r="DU79" s="40">
        <v>0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1">
        <v>8.9426867286021344E-4</v>
      </c>
      <c r="EB79" s="41">
        <v>1.9804147143148731E-4</v>
      </c>
      <c r="EC79" s="41">
        <v>145.09713686574875</v>
      </c>
      <c r="ED79" s="4">
        <f t="shared" si="4"/>
        <v>371.8290046551374</v>
      </c>
      <c r="EE79" s="4">
        <f>SUM(BU$8:BU$139)</f>
        <v>371.82900465513745</v>
      </c>
      <c r="EF79" s="42">
        <f t="shared" si="5"/>
        <v>0</v>
      </c>
    </row>
    <row r="80" spans="1:136" outlineLevel="1" x14ac:dyDescent="0.25">
      <c r="A80" s="3" t="s">
        <v>98</v>
      </c>
      <c r="B80" s="63">
        <v>180.38961372524372</v>
      </c>
      <c r="C80" s="63">
        <v>0.65448674475108737</v>
      </c>
      <c r="D80" s="63">
        <v>1.0411456074708312</v>
      </c>
      <c r="E80" s="63">
        <v>10.063771462931513</v>
      </c>
      <c r="F80" s="66">
        <v>5.6943550707470854</v>
      </c>
      <c r="G80" s="63">
        <v>12.480957987784805</v>
      </c>
      <c r="H80" s="63">
        <v>1.2470456395980243</v>
      </c>
      <c r="I80" s="63">
        <v>43.918001770269647</v>
      </c>
      <c r="J80" s="63">
        <v>129.84487298874134</v>
      </c>
      <c r="K80" s="63">
        <v>105.28475930026917</v>
      </c>
      <c r="L80" s="63">
        <v>120.93585778876546</v>
      </c>
      <c r="M80" s="63">
        <v>66.725694028387309</v>
      </c>
      <c r="N80" s="63">
        <v>170.42948406630026</v>
      </c>
      <c r="O80" s="63">
        <v>108.02634979384851</v>
      </c>
      <c r="P80" s="63">
        <v>61.134468283905854</v>
      </c>
      <c r="Q80" s="63">
        <v>53.795550938081995</v>
      </c>
      <c r="R80" s="63">
        <v>172.01450624377733</v>
      </c>
      <c r="S80" s="63">
        <v>5.6889173543636327</v>
      </c>
      <c r="T80" s="63">
        <v>41.723035591045125</v>
      </c>
      <c r="U80" s="63">
        <v>0.35259598322527619</v>
      </c>
      <c r="V80" s="63">
        <v>21.676578783922036</v>
      </c>
      <c r="W80" s="63">
        <v>16.081417390212408</v>
      </c>
      <c r="X80" s="63">
        <v>61.400740243512708</v>
      </c>
      <c r="Y80" s="63">
        <v>138.25631255526434</v>
      </c>
      <c r="Z80" s="63">
        <v>31.645512621469759</v>
      </c>
      <c r="AA80" s="63">
        <v>35.592996512124842</v>
      </c>
      <c r="AB80" s="63">
        <v>6.9779536033988371E-2</v>
      </c>
      <c r="AC80" s="63">
        <v>61.276366694687965</v>
      </c>
      <c r="AD80" s="63">
        <v>12.92360280690945</v>
      </c>
      <c r="AE80" s="63">
        <v>47.404509526736973</v>
      </c>
      <c r="AF80" s="63">
        <v>8.808730803380131</v>
      </c>
      <c r="AG80" s="63">
        <v>18.933529883171779</v>
      </c>
      <c r="AH80" s="63">
        <v>25.120570119887567</v>
      </c>
      <c r="AI80" s="63">
        <v>1.9301753794135297</v>
      </c>
      <c r="AJ80" s="63">
        <v>27.868361340215564</v>
      </c>
      <c r="AK80" s="63">
        <v>72.298588237695498</v>
      </c>
      <c r="AL80" s="63">
        <v>105.6939610074553</v>
      </c>
      <c r="AM80" s="63">
        <v>4.0529084140866249</v>
      </c>
      <c r="AN80" s="63">
        <v>33.29145076034122</v>
      </c>
      <c r="AO80" s="63">
        <v>490.49410953323707</v>
      </c>
      <c r="AP80" s="63">
        <v>63.563717766267388</v>
      </c>
      <c r="AQ80" s="63">
        <v>56.635882819543866</v>
      </c>
      <c r="AR80" s="63">
        <v>30.288881979409677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1">
        <v>0</v>
      </c>
      <c r="CK80" s="40">
        <v>0</v>
      </c>
      <c r="CL80" s="40"/>
      <c r="CM80" s="40"/>
      <c r="CN80" s="40"/>
      <c r="CO80" s="40"/>
      <c r="CP80" s="40"/>
      <c r="CQ80" s="40"/>
      <c r="CR80" s="40"/>
      <c r="CS80" s="40"/>
      <c r="CT80" s="40"/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63">
        <v>14.230262052643436</v>
      </c>
      <c r="DA80" s="63">
        <v>30.3370041717458</v>
      </c>
      <c r="DB80" s="63">
        <v>42.009986565583795</v>
      </c>
      <c r="DC80" s="63">
        <v>67.459845873110737</v>
      </c>
      <c r="DD80" s="63">
        <v>91.885989343962365</v>
      </c>
      <c r="DE80" s="63">
        <v>28.730581987465428</v>
      </c>
      <c r="DF80" s="63">
        <v>42.91578656458293</v>
      </c>
      <c r="DG80" s="63">
        <v>52.026405733392316</v>
      </c>
      <c r="DH80" s="63">
        <v>68.227790356658872</v>
      </c>
      <c r="DI80" s="63">
        <v>76.959681560111704</v>
      </c>
      <c r="DJ80" s="63">
        <v>0.52051406370490516</v>
      </c>
      <c r="DK80" s="63">
        <v>0.77253350128904852</v>
      </c>
      <c r="DL80" s="63">
        <v>1.5471498413540181</v>
      </c>
      <c r="DM80" s="63">
        <v>3.6038064088108581</v>
      </c>
      <c r="DN80" s="63">
        <v>13.003774706721741</v>
      </c>
      <c r="DO80" s="63">
        <v>10.948226171397167</v>
      </c>
      <c r="DP80" s="63">
        <v>24.619919430090725</v>
      </c>
      <c r="DQ80" s="63">
        <v>41.952201121898945</v>
      </c>
      <c r="DR80" s="63">
        <v>72.601264155606472</v>
      </c>
      <c r="DS80" s="63">
        <v>221.75060527800102</v>
      </c>
      <c r="DT80" s="41">
        <v>2.6680362416155228E-4</v>
      </c>
      <c r="DU80" s="40">
        <v>0</v>
      </c>
      <c r="DV80" s="40">
        <v>0</v>
      </c>
      <c r="DW80" s="40">
        <v>0</v>
      </c>
      <c r="DX80" s="40">
        <v>0</v>
      </c>
      <c r="DY80" s="40">
        <v>0</v>
      </c>
      <c r="DZ80" s="40">
        <v>0</v>
      </c>
      <c r="EA80" s="41">
        <v>5.093098188504718E-4</v>
      </c>
      <c r="EB80" s="41">
        <v>1.1278989077974579E-4</v>
      </c>
      <c r="EC80" s="41">
        <v>1161.4720647763663</v>
      </c>
      <c r="ED80" s="4">
        <f t="shared" si="4"/>
        <v>4724.3304376523201</v>
      </c>
      <c r="EE80" s="4">
        <f>SUM(BV$8:BV$139)</f>
        <v>4724.3304376523211</v>
      </c>
      <c r="EF80" s="42">
        <f t="shared" si="5"/>
        <v>0</v>
      </c>
    </row>
    <row r="81" spans="1:136" outlineLevel="1" x14ac:dyDescent="0.25">
      <c r="A81" s="3" t="s">
        <v>99</v>
      </c>
      <c r="B81" s="63">
        <v>3.1924631059584025</v>
      </c>
      <c r="C81" s="63">
        <v>5.6389541134408557E-6</v>
      </c>
      <c r="D81" s="63">
        <v>5.0514080852958902E-5</v>
      </c>
      <c r="E81" s="63">
        <v>0.17810459504138354</v>
      </c>
      <c r="F81" s="63">
        <v>2.4224829075754924E-6</v>
      </c>
      <c r="G81" s="63">
        <v>0.22088299365011685</v>
      </c>
      <c r="H81" s="63">
        <v>2.206971406860932E-2</v>
      </c>
      <c r="I81" s="63">
        <v>0.77724319845018941</v>
      </c>
      <c r="J81" s="63">
        <v>2.2979425364577053</v>
      </c>
      <c r="K81" s="63">
        <v>1.8632874850420815</v>
      </c>
      <c r="L81" s="63">
        <v>2.1402743550752366</v>
      </c>
      <c r="M81" s="63">
        <v>1.180884597544247</v>
      </c>
      <c r="N81" s="63">
        <v>3.0161927220372489</v>
      </c>
      <c r="O81" s="63">
        <v>1.9118070551085089</v>
      </c>
      <c r="P81" s="63">
        <v>1.0819333245872067</v>
      </c>
      <c r="Q81" s="63">
        <v>0.9520521059273197</v>
      </c>
      <c r="R81" s="63">
        <v>3.0442438094542359</v>
      </c>
      <c r="S81" s="63">
        <v>0.10068017992607373</v>
      </c>
      <c r="T81" s="63">
        <v>0.73839756648008337</v>
      </c>
      <c r="U81" s="63">
        <v>6.2401024344468908E-3</v>
      </c>
      <c r="V81" s="63">
        <v>0.3836234060375287</v>
      </c>
      <c r="W81" s="63">
        <v>0.2846024815373665</v>
      </c>
      <c r="X81" s="63">
        <v>1.0866456990395992</v>
      </c>
      <c r="Y81" s="63">
        <v>2.4468048236458437</v>
      </c>
      <c r="Z81" s="63">
        <v>0.56004960278400984</v>
      </c>
      <c r="AA81" s="63">
        <v>0.62991059101960045</v>
      </c>
      <c r="AB81" s="63">
        <v>1.2349302697588181E-3</v>
      </c>
      <c r="AC81" s="63">
        <v>1.0844445858059624</v>
      </c>
      <c r="AD81" s="63">
        <v>0.2287167443019224</v>
      </c>
      <c r="AE81" s="63">
        <v>0.83894601576490035</v>
      </c>
      <c r="AF81" s="63">
        <v>0.15589338831304975</v>
      </c>
      <c r="AG81" s="63">
        <v>0.33507802566533523</v>
      </c>
      <c r="AH81" s="63">
        <v>0.44457378477749893</v>
      </c>
      <c r="AI81" s="63">
        <v>3.4159470490316035E-2</v>
      </c>
      <c r="AJ81" s="63">
        <v>0.49320309282144753</v>
      </c>
      <c r="AK81" s="63">
        <v>1.2795114463367951</v>
      </c>
      <c r="AL81" s="63">
        <v>1.8705293728986476</v>
      </c>
      <c r="AM81" s="63">
        <v>7.1726749210225677E-2</v>
      </c>
      <c r="AN81" s="63">
        <v>0.58917875647819284</v>
      </c>
      <c r="AO81" s="63">
        <v>8.680568221404533</v>
      </c>
      <c r="AP81" s="63">
        <v>1.1249252085845862</v>
      </c>
      <c r="AQ81" s="63">
        <v>1.0023191615132119</v>
      </c>
      <c r="AR81" s="63">
        <v>0.53604049724988467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0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1">
        <v>0</v>
      </c>
      <c r="CK81" s="40">
        <v>0</v>
      </c>
      <c r="CL81" s="40"/>
      <c r="CM81" s="40"/>
      <c r="CN81" s="40"/>
      <c r="CO81" s="40"/>
      <c r="CP81" s="40"/>
      <c r="CQ81" s="40"/>
      <c r="CR81" s="40"/>
      <c r="CS81" s="40"/>
      <c r="CT81" s="40"/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63">
        <v>0.52283696203101893</v>
      </c>
      <c r="DA81" s="63">
        <v>1.3571145871113859</v>
      </c>
      <c r="DB81" s="63">
        <v>2.4891524296727954</v>
      </c>
      <c r="DC81" s="63">
        <v>3.9953495878475738</v>
      </c>
      <c r="DD81" s="63">
        <v>4.0351808115601493</v>
      </c>
      <c r="DE81" s="63">
        <v>0.76887906615737267</v>
      </c>
      <c r="DF81" s="63">
        <v>1.7622044838399962</v>
      </c>
      <c r="DG81" s="63">
        <v>2.1840432583584377</v>
      </c>
      <c r="DH81" s="63">
        <v>2.9478575666245312</v>
      </c>
      <c r="DI81" s="63">
        <v>3.1914677218405334</v>
      </c>
      <c r="DJ81" s="63">
        <v>2.9242573207393777E-2</v>
      </c>
      <c r="DK81" s="63">
        <v>7.2071397361208017E-2</v>
      </c>
      <c r="DL81" s="63">
        <v>0.14533996712403016</v>
      </c>
      <c r="DM81" s="63">
        <v>0.29468757051393696</v>
      </c>
      <c r="DN81" s="63">
        <v>0.83272850725180481</v>
      </c>
      <c r="DO81" s="63">
        <v>0.25802984055225425</v>
      </c>
      <c r="DP81" s="63">
        <v>0.82217267821970375</v>
      </c>
      <c r="DQ81" s="63">
        <v>1.5799308997464669</v>
      </c>
      <c r="DR81" s="63">
        <v>3.285914516476125</v>
      </c>
      <c r="DS81" s="63">
        <v>11.990841405859944</v>
      </c>
      <c r="DT81" s="41">
        <v>3.5100018353526172E-4</v>
      </c>
      <c r="DU81" s="40">
        <v>0</v>
      </c>
      <c r="DV81" s="40">
        <v>0</v>
      </c>
      <c r="DW81" s="40">
        <v>0</v>
      </c>
      <c r="DX81" s="40">
        <v>0</v>
      </c>
      <c r="DY81" s="40">
        <v>0</v>
      </c>
      <c r="DZ81" s="40">
        <v>0</v>
      </c>
      <c r="EA81" s="41">
        <v>6.7003527577489384E-4</v>
      </c>
      <c r="EB81" s="41">
        <v>4.8467198221223633</v>
      </c>
      <c r="EC81" s="41">
        <v>0.10524170436144829</v>
      </c>
      <c r="ED81" s="4">
        <f t="shared" si="4"/>
        <v>94.405472472010999</v>
      </c>
      <c r="EE81" s="4">
        <f>SUM(BW$8:BW$139)</f>
        <v>94.405472472010985</v>
      </c>
      <c r="EF81" s="42">
        <f t="shared" si="5"/>
        <v>0</v>
      </c>
    </row>
    <row r="82" spans="1:136" outlineLevel="1" x14ac:dyDescent="0.25">
      <c r="A82" s="3" t="s">
        <v>100</v>
      </c>
      <c r="B82" s="63">
        <v>4.6326839305356389</v>
      </c>
      <c r="C82" s="63">
        <v>8.1828642146587308E-6</v>
      </c>
      <c r="D82" s="63">
        <v>7.3302576370111981E-5</v>
      </c>
      <c r="E82" s="63">
        <v>0.25845319680055368</v>
      </c>
      <c r="F82" s="63">
        <v>3.5153413729281293E-6</v>
      </c>
      <c r="G82" s="63">
        <v>0.32053028061676014</v>
      </c>
      <c r="H82" s="63">
        <v>3.2026058351727886E-2</v>
      </c>
      <c r="I82" s="63">
        <v>1.1278821261420173</v>
      </c>
      <c r="J82" s="63">
        <v>3.3346169113349946</v>
      </c>
      <c r="K82" s="63">
        <v>2.703875253503107</v>
      </c>
      <c r="L82" s="63">
        <v>3.1058196391334438</v>
      </c>
      <c r="M82" s="63">
        <v>1.7136188946553006</v>
      </c>
      <c r="N82" s="63">
        <v>4.3768924153582924</v>
      </c>
      <c r="O82" s="63">
        <v>2.7742835323470256</v>
      </c>
      <c r="P82" s="63">
        <v>1.5700275807013342</v>
      </c>
      <c r="Q82" s="63">
        <v>1.3815528467440241</v>
      </c>
      <c r="R82" s="63">
        <v>4.4175982332793078</v>
      </c>
      <c r="S82" s="63">
        <v>0.14610018540118269</v>
      </c>
      <c r="T82" s="63">
        <v>1.0715120040680786</v>
      </c>
      <c r="U82" s="63">
        <v>9.0552095086091581E-3</v>
      </c>
      <c r="V82" s="63">
        <v>0.55668802725094246</v>
      </c>
      <c r="W82" s="63">
        <v>0.4129956397453512</v>
      </c>
      <c r="X82" s="63">
        <v>1.5768658559376352</v>
      </c>
      <c r="Y82" s="63">
        <v>3.5506356726582262</v>
      </c>
      <c r="Z82" s="63">
        <v>0.81270564733478656</v>
      </c>
      <c r="AA82" s="63">
        <v>0.9140831313740867</v>
      </c>
      <c r="AB82" s="63">
        <v>1.7920462746667276E-3</v>
      </c>
      <c r="AC82" s="63">
        <v>1.5736717510824443</v>
      </c>
      <c r="AD82" s="63">
        <v>0.33189808333081855</v>
      </c>
      <c r="AE82" s="63">
        <v>1.2174210309798263</v>
      </c>
      <c r="AF82" s="63">
        <v>0.22622181398641583</v>
      </c>
      <c r="AG82" s="63">
        <v>0.48624229425805349</v>
      </c>
      <c r="AH82" s="63">
        <v>0.64513504473462913</v>
      </c>
      <c r="AI82" s="63">
        <v>4.9569885309163349E-2</v>
      </c>
      <c r="AJ82" s="63">
        <v>0.71570256781979569</v>
      </c>
      <c r="AK82" s="63">
        <v>1.8567394264690686</v>
      </c>
      <c r="AL82" s="63">
        <v>2.7143841854426025</v>
      </c>
      <c r="AM82" s="63">
        <v>0.10408494865158875</v>
      </c>
      <c r="AN82" s="63">
        <v>0.85497588124204293</v>
      </c>
      <c r="AO82" s="63">
        <v>12.59664640514193</v>
      </c>
      <c r="AP82" s="63">
        <v>1.63241445990015</v>
      </c>
      <c r="AQ82" s="63">
        <v>1.4544969569558091</v>
      </c>
      <c r="AR82" s="63">
        <v>0.77786527684252238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1">
        <v>0</v>
      </c>
      <c r="CK82" s="40">
        <v>0</v>
      </c>
      <c r="CL82" s="40"/>
      <c r="CM82" s="40"/>
      <c r="CN82" s="40"/>
      <c r="CO82" s="40"/>
      <c r="CP82" s="40"/>
      <c r="CQ82" s="40"/>
      <c r="CR82" s="40"/>
      <c r="CS82" s="40"/>
      <c r="CT82" s="40"/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63">
        <v>0.40046831360468454</v>
      </c>
      <c r="DA82" s="63">
        <v>1.9234339290918743</v>
      </c>
      <c r="DB82" s="63">
        <v>1.0057483181226883</v>
      </c>
      <c r="DC82" s="63">
        <v>1.7606488168643895</v>
      </c>
      <c r="DD82" s="63">
        <v>7.0805930968320192</v>
      </c>
      <c r="DE82" s="63">
        <v>0.84669810120545286</v>
      </c>
      <c r="DF82" s="63">
        <v>0.78488899390688049</v>
      </c>
      <c r="DG82" s="63">
        <v>1.7853717099952156</v>
      </c>
      <c r="DH82" s="63">
        <v>2.1727062757129305</v>
      </c>
      <c r="DI82" s="63">
        <v>5.6153801633397133</v>
      </c>
      <c r="DJ82" s="63">
        <v>0</v>
      </c>
      <c r="DK82" s="63">
        <v>0</v>
      </c>
      <c r="DL82" s="63">
        <v>0.37231846454548978</v>
      </c>
      <c r="DM82" s="63">
        <v>0.32165901248331036</v>
      </c>
      <c r="DN82" s="63">
        <v>2.3927955306727893</v>
      </c>
      <c r="DO82" s="63">
        <v>0.2752175133248641</v>
      </c>
      <c r="DP82" s="63">
        <v>0.62001701691129008</v>
      </c>
      <c r="DQ82" s="63">
        <v>1.7573987326503659</v>
      </c>
      <c r="DR82" s="63">
        <v>2.4756547293514388</v>
      </c>
      <c r="DS82" s="63">
        <v>30.176520762031629</v>
      </c>
      <c r="DT82" s="41">
        <v>3.5100040294435954E-4</v>
      </c>
      <c r="DU82" s="40">
        <v>0</v>
      </c>
      <c r="DV82" s="40">
        <v>0</v>
      </c>
      <c r="DW82" s="40">
        <v>0</v>
      </c>
      <c r="DX82" s="40">
        <v>0</v>
      </c>
      <c r="DY82" s="40">
        <v>0</v>
      </c>
      <c r="DZ82" s="40">
        <v>0</v>
      </c>
      <c r="EA82" s="41">
        <v>6.7003569461181146E-4</v>
      </c>
      <c r="EB82" s="41">
        <v>7.0332324371572206</v>
      </c>
      <c r="EC82" s="41">
        <v>199.58324545855194</v>
      </c>
      <c r="ED82" s="4">
        <f t="shared" si="4"/>
        <v>336.42486774443961</v>
      </c>
      <c r="EE82" s="4">
        <f>SUM(BX$8:BX$139)</f>
        <v>336.42486774443967</v>
      </c>
      <c r="EF82" s="42">
        <f t="shared" si="5"/>
        <v>0</v>
      </c>
    </row>
    <row r="83" spans="1:136" outlineLevel="1" x14ac:dyDescent="0.25">
      <c r="A83" s="3" t="s">
        <v>101</v>
      </c>
      <c r="B83" s="63">
        <v>1.3683229590636661E-4</v>
      </c>
      <c r="C83" s="63">
        <v>2.4169145021994502E-10</v>
      </c>
      <c r="D83" s="63">
        <v>2.1650861511319309E-9</v>
      </c>
      <c r="E83" s="63">
        <v>7.6337485640792457E-6</v>
      </c>
      <c r="F83" s="63">
        <v>1.0383014213032645E-10</v>
      </c>
      <c r="G83" s="63">
        <v>9.4672753120958166E-6</v>
      </c>
      <c r="H83" s="63">
        <v>9.4593094603618116E-7</v>
      </c>
      <c r="I83" s="63">
        <v>3.3313453528421765E-5</v>
      </c>
      <c r="J83" s="63">
        <v>1.0743173489795601</v>
      </c>
      <c r="K83" s="63">
        <v>4.8011585552199882</v>
      </c>
      <c r="L83" s="63">
        <v>12.421419257678572</v>
      </c>
      <c r="M83" s="63">
        <v>1.5191613489219091</v>
      </c>
      <c r="N83" s="63">
        <v>0.22305939654112733</v>
      </c>
      <c r="O83" s="63">
        <v>0.42443199554425076</v>
      </c>
      <c r="P83" s="63">
        <v>1.4974024294776973E-2</v>
      </c>
      <c r="Q83" s="63">
        <v>13.612448805349006</v>
      </c>
      <c r="R83" s="63">
        <v>1.6353641388689801</v>
      </c>
      <c r="S83" s="63">
        <v>4.3152574405131408E-6</v>
      </c>
      <c r="T83" s="63">
        <v>3.1648489257266082E-5</v>
      </c>
      <c r="U83" s="63">
        <v>1.6113696849776984E-4</v>
      </c>
      <c r="V83" s="63">
        <v>1.0055221296305763</v>
      </c>
      <c r="W83" s="63">
        <v>29.410385672556501</v>
      </c>
      <c r="X83" s="63">
        <v>55.647612671488574</v>
      </c>
      <c r="Y83" s="63">
        <v>1.7098679441013138E-2</v>
      </c>
      <c r="Z83" s="63">
        <v>0.50004721897239324</v>
      </c>
      <c r="AA83" s="63">
        <v>2.0863987018760879</v>
      </c>
      <c r="AB83" s="63">
        <v>5.293039840616669E-8</v>
      </c>
      <c r="AC83" s="63">
        <v>0.69998973554305532</v>
      </c>
      <c r="AD83" s="63">
        <v>0.13150646917502271</v>
      </c>
      <c r="AE83" s="63">
        <v>6.5583026886856226</v>
      </c>
      <c r="AF83" s="63">
        <v>5.3912370774079107E-2</v>
      </c>
      <c r="AG83" s="63">
        <v>8.5437306325717041E-2</v>
      </c>
      <c r="AH83" s="63">
        <v>0.45842873584500149</v>
      </c>
      <c r="AI83" s="63">
        <v>4.7981830966646697E-4</v>
      </c>
      <c r="AJ83" s="63">
        <v>16.495199179307104</v>
      </c>
      <c r="AK83" s="63">
        <v>283.94570267168399</v>
      </c>
      <c r="AL83" s="63">
        <v>0.67092668954105927</v>
      </c>
      <c r="AM83" s="63">
        <v>0.20622110795467649</v>
      </c>
      <c r="AN83" s="63">
        <v>4.6300595898315464E-2</v>
      </c>
      <c r="AO83" s="63">
        <v>3.7205820085743391E-4</v>
      </c>
      <c r="AP83" s="63">
        <v>4.3842714668329483</v>
      </c>
      <c r="AQ83" s="63">
        <v>3.4086465763241773</v>
      </c>
      <c r="AR83" s="63">
        <v>39.441397515228985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1">
        <v>0</v>
      </c>
      <c r="CK83" s="40">
        <v>0</v>
      </c>
      <c r="CL83" s="40"/>
      <c r="CM83" s="40"/>
      <c r="CN83" s="40"/>
      <c r="CO83" s="40"/>
      <c r="CP83" s="40"/>
      <c r="CQ83" s="40"/>
      <c r="CR83" s="40"/>
      <c r="CS83" s="40"/>
      <c r="CT83" s="40"/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63">
        <v>2.003913618541433</v>
      </c>
      <c r="DA83" s="63">
        <v>10.245462695767122</v>
      </c>
      <c r="DB83" s="63">
        <v>25.232187450921892</v>
      </c>
      <c r="DC83" s="63">
        <v>38.263234252587708</v>
      </c>
      <c r="DD83" s="63">
        <v>47.954560031133937</v>
      </c>
      <c r="DE83" s="63">
        <v>3.5955065859259068</v>
      </c>
      <c r="DF83" s="63">
        <v>10.492164277428953</v>
      </c>
      <c r="DG83" s="63">
        <v>14.75266547685184</v>
      </c>
      <c r="DH83" s="63">
        <v>23.776459340052032</v>
      </c>
      <c r="DI83" s="63">
        <v>27.238491024492298</v>
      </c>
      <c r="DJ83" s="63">
        <v>0.11085999843158104</v>
      </c>
      <c r="DK83" s="63">
        <v>0.30595107052629211</v>
      </c>
      <c r="DL83" s="63">
        <v>0.81390779424109505</v>
      </c>
      <c r="DM83" s="63">
        <v>3.8749248273294752</v>
      </c>
      <c r="DN83" s="63">
        <v>11.617204114253129</v>
      </c>
      <c r="DO83" s="63">
        <v>1.0024166449028507</v>
      </c>
      <c r="DP83" s="63">
        <v>4.5415801239150735</v>
      </c>
      <c r="DQ83" s="63">
        <v>11.274159043805682</v>
      </c>
      <c r="DR83" s="63">
        <v>26.824187990930572</v>
      </c>
      <c r="DS83" s="63">
        <v>105.20642514126504</v>
      </c>
      <c r="DT83" s="41">
        <v>316.47915813759681</v>
      </c>
      <c r="DU83" s="40">
        <v>0</v>
      </c>
      <c r="DV83" s="40">
        <v>0</v>
      </c>
      <c r="DW83" s="40">
        <v>0</v>
      </c>
      <c r="DX83" s="40">
        <v>0</v>
      </c>
      <c r="DY83" s="40">
        <v>0</v>
      </c>
      <c r="DZ83" s="40">
        <v>0</v>
      </c>
      <c r="EA83" s="41">
        <v>5.3412824763860453E-4</v>
      </c>
      <c r="EB83" s="41">
        <v>1.1828608929925678E-4</v>
      </c>
      <c r="EC83" s="41">
        <v>13.713609941930253</v>
      </c>
      <c r="ED83" s="4">
        <f t="shared" si="4"/>
        <v>1180.3005622770218</v>
      </c>
      <c r="EE83" s="4">
        <f>SUM(BY$8:BY$139)</f>
        <v>1180.3005622770218</v>
      </c>
      <c r="EF83" s="42">
        <f t="shared" si="5"/>
        <v>0</v>
      </c>
    </row>
    <row r="84" spans="1:136" outlineLevel="1" x14ac:dyDescent="0.25">
      <c r="A84" s="3" t="s">
        <v>102</v>
      </c>
      <c r="B84" s="63">
        <v>2.560777132136363</v>
      </c>
      <c r="C84" s="63">
        <v>4.5231860991328773E-6</v>
      </c>
      <c r="D84" s="63">
        <v>4.0518965703226432E-5</v>
      </c>
      <c r="E84" s="63">
        <v>0.14286341266063271</v>
      </c>
      <c r="F84" s="63">
        <v>1.9431512994253346E-6</v>
      </c>
      <c r="G84" s="63">
        <v>0.17717733932816504</v>
      </c>
      <c r="H84" s="63">
        <v>1.7702826070002821E-2</v>
      </c>
      <c r="I84" s="63">
        <v>0.62345171819996392</v>
      </c>
      <c r="J84" s="63">
        <v>1.8432534701314109</v>
      </c>
      <c r="K84" s="63">
        <v>1.4946027014019942</v>
      </c>
      <c r="L84" s="63">
        <v>1.7167827608548614</v>
      </c>
      <c r="M84" s="63">
        <v>0.94722544089527594</v>
      </c>
      <c r="N84" s="63">
        <v>2.4193849990915908</v>
      </c>
      <c r="O84" s="63">
        <v>1.533521805981559</v>
      </c>
      <c r="P84" s="63">
        <v>0.86785344862033242</v>
      </c>
      <c r="Q84" s="63">
        <v>0.76367155407706422</v>
      </c>
      <c r="R84" s="63">
        <v>2.4418856767203776</v>
      </c>
      <c r="S84" s="63">
        <v>8.075880405097563E-2</v>
      </c>
      <c r="T84" s="63">
        <v>0.59229238989111943</v>
      </c>
      <c r="U84" s="63">
        <v>5.0053864636668425E-3</v>
      </c>
      <c r="V84" s="63">
        <v>0.30771664790727449</v>
      </c>
      <c r="W84" s="63">
        <v>0.22828878589384824</v>
      </c>
      <c r="X84" s="63">
        <v>0.87163339543106599</v>
      </c>
      <c r="Y84" s="63">
        <v>1.9626606890143536</v>
      </c>
      <c r="Z84" s="63">
        <v>0.44923376342067134</v>
      </c>
      <c r="AA84" s="63">
        <v>0.50527150455172898</v>
      </c>
      <c r="AB84" s="63">
        <v>9.9057720939017433E-4</v>
      </c>
      <c r="AC84" s="63">
        <v>0.86986781185285367</v>
      </c>
      <c r="AD84" s="63">
        <v>0.18346104218147635</v>
      </c>
      <c r="AE84" s="63">
        <v>0.67294552856632162</v>
      </c>
      <c r="AF84" s="63">
        <v>0.12504709078649368</v>
      </c>
      <c r="AG84" s="63">
        <v>0.26877684005297064</v>
      </c>
      <c r="AH84" s="63">
        <v>0.35660690314031263</v>
      </c>
      <c r="AI84" s="63">
        <v>2.7400407764846337E-2</v>
      </c>
      <c r="AJ84" s="63">
        <v>0.39561403207412416</v>
      </c>
      <c r="AK84" s="63">
        <v>1.0263372021341881</v>
      </c>
      <c r="AL84" s="63">
        <v>1.5004116521090403</v>
      </c>
      <c r="AM84" s="63">
        <v>5.7534327897858145E-2</v>
      </c>
      <c r="AN84" s="63">
        <v>0.47259919261524452</v>
      </c>
      <c r="AO84" s="63">
        <v>6.9629624078768915</v>
      </c>
      <c r="AP84" s="63">
        <v>0.90233861877076293</v>
      </c>
      <c r="AQ84" s="63">
        <v>0.80399237288431236</v>
      </c>
      <c r="AR84" s="63">
        <v>0.42997528920367034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1">
        <v>0</v>
      </c>
      <c r="CK84" s="40">
        <v>0</v>
      </c>
      <c r="CL84" s="40"/>
      <c r="CM84" s="40"/>
      <c r="CN84" s="40"/>
      <c r="CO84" s="40"/>
      <c r="CP84" s="40"/>
      <c r="CQ84" s="40"/>
      <c r="CR84" s="40"/>
      <c r="CS84" s="40"/>
      <c r="CT84" s="40"/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63">
        <v>0.11852456613387848</v>
      </c>
      <c r="DA84" s="63">
        <v>0.60598371587518962</v>
      </c>
      <c r="DB84" s="63">
        <v>1.4923966994175979</v>
      </c>
      <c r="DC84" s="63">
        <v>2.2631380897385456</v>
      </c>
      <c r="DD84" s="63">
        <v>2.8363465217468709</v>
      </c>
      <c r="DE84" s="63">
        <v>0.21266179050100581</v>
      </c>
      <c r="DF84" s="63">
        <v>0.62057526196802615</v>
      </c>
      <c r="DG84" s="63">
        <v>0.87256918600853273</v>
      </c>
      <c r="DH84" s="63">
        <v>1.4062954118404791</v>
      </c>
      <c r="DI84" s="63">
        <v>1.6110626231330945</v>
      </c>
      <c r="DJ84" s="63">
        <v>6.5569858371786471E-3</v>
      </c>
      <c r="DK84" s="63">
        <v>1.8095948626128195E-2</v>
      </c>
      <c r="DL84" s="63">
        <v>4.813983361998557E-2</v>
      </c>
      <c r="DM84" s="63">
        <v>0.22918841396711831</v>
      </c>
      <c r="DN84" s="63">
        <v>0.687117480808762</v>
      </c>
      <c r="DO84" s="63">
        <v>5.9289480755645621E-2</v>
      </c>
      <c r="DP84" s="63">
        <v>0.26861877117292038</v>
      </c>
      <c r="DQ84" s="63">
        <v>0.6668275502633807</v>
      </c>
      <c r="DR84" s="63">
        <v>1.5865580302971045</v>
      </c>
      <c r="DS84" s="63">
        <v>6.2225965126385416</v>
      </c>
      <c r="DT84" s="41">
        <v>18.71864862916404</v>
      </c>
      <c r="DU84" s="40">
        <v>0</v>
      </c>
      <c r="DV84" s="40">
        <v>0</v>
      </c>
      <c r="DW84" s="40">
        <v>0</v>
      </c>
      <c r="DX84" s="40">
        <v>0</v>
      </c>
      <c r="DY84" s="40">
        <v>0</v>
      </c>
      <c r="DZ84" s="40">
        <v>0</v>
      </c>
      <c r="EA84" s="41">
        <v>5.2911228229489578E-4</v>
      </c>
      <c r="EB84" s="41">
        <v>1.1717527194932064E-4</v>
      </c>
      <c r="EC84" s="41">
        <v>0.81111264151175344</v>
      </c>
      <c r="ED84" s="4">
        <f t="shared" si="4"/>
        <v>78.97287436779817</v>
      </c>
      <c r="EE84" s="4">
        <f>SUM(BZ$8:BZ$139)</f>
        <v>78.972874367798184</v>
      </c>
      <c r="EF84" s="42">
        <f t="shared" si="5"/>
        <v>0</v>
      </c>
    </row>
    <row r="85" spans="1:136" outlineLevel="1" x14ac:dyDescent="0.25">
      <c r="A85" s="3" t="s">
        <v>103</v>
      </c>
      <c r="B85" s="63">
        <v>6.1204150358931754E-6</v>
      </c>
      <c r="C85" s="63">
        <v>1.0810693310190641E-11</v>
      </c>
      <c r="D85" s="63">
        <v>9.6842823147977034E-11</v>
      </c>
      <c r="E85" s="63">
        <v>3.4145235364456639E-7</v>
      </c>
      <c r="F85" s="63">
        <v>4.6442512629345154E-12</v>
      </c>
      <c r="G85" s="63">
        <v>4.2346475139715563E-7</v>
      </c>
      <c r="H85" s="63">
        <v>4.2310844429579718E-8</v>
      </c>
      <c r="I85" s="63">
        <v>1.4900879980293758E-6</v>
      </c>
      <c r="J85" s="63">
        <v>4.4054892993139229E-6</v>
      </c>
      <c r="K85" s="63">
        <v>3.5721924924859756E-6</v>
      </c>
      <c r="L85" s="63">
        <v>4.1032165162035388E-6</v>
      </c>
      <c r="M85" s="63">
        <v>2.2639271329322688E-6</v>
      </c>
      <c r="N85" s="63">
        <v>5.7824791311304159E-6</v>
      </c>
      <c r="O85" s="63">
        <v>3.6652115490305558E-6</v>
      </c>
      <c r="P85" s="63">
        <v>2.0742231837474751E-6</v>
      </c>
      <c r="Q85" s="63">
        <v>1.8252220403724914E-6</v>
      </c>
      <c r="R85" s="63">
        <v>5.8362571362323817E-6</v>
      </c>
      <c r="S85" s="63">
        <v>1.9301851472798112E-7</v>
      </c>
      <c r="T85" s="63">
        <v>1.4156152846110492E-6</v>
      </c>
      <c r="U85" s="63">
        <v>2.8894978128091917E-5</v>
      </c>
      <c r="V85" s="63">
        <v>9.952206387004639E-2</v>
      </c>
      <c r="W85" s="63">
        <v>5.3311552317244795</v>
      </c>
      <c r="X85" s="63">
        <v>2.0832574893904655E-6</v>
      </c>
      <c r="Y85" s="63">
        <v>4.6908799054209141E-6</v>
      </c>
      <c r="Z85" s="63">
        <v>1.0736963579399614E-6</v>
      </c>
      <c r="AA85" s="63">
        <v>1.2076300099910758E-6</v>
      </c>
      <c r="AB85" s="63">
        <v>2.3675405291934902E-9</v>
      </c>
      <c r="AC85" s="63">
        <v>2.0790376359156585E-6</v>
      </c>
      <c r="AD85" s="63">
        <v>6.9890901517344076E-2</v>
      </c>
      <c r="AE85" s="63">
        <v>3.4854991561351958</v>
      </c>
      <c r="AF85" s="63">
        <v>4.6755012485167153E-3</v>
      </c>
      <c r="AG85" s="63">
        <v>7.5198287067986648E-3</v>
      </c>
      <c r="AH85" s="63">
        <v>8.5231245800075307E-7</v>
      </c>
      <c r="AI85" s="63">
        <v>6.5488661847609406E-8</v>
      </c>
      <c r="AJ85" s="63">
        <v>0.39570496222302004</v>
      </c>
      <c r="AK85" s="63">
        <v>1.0774701489165526</v>
      </c>
      <c r="AL85" s="63">
        <v>0.11947943198979778</v>
      </c>
      <c r="AM85" s="63">
        <v>3.2698090116765645E-2</v>
      </c>
      <c r="AN85" s="63">
        <v>1.1295411725346817E-6</v>
      </c>
      <c r="AO85" s="63">
        <v>1.6641908927066748E-5</v>
      </c>
      <c r="AP85" s="63">
        <v>0.78634446234326816</v>
      </c>
      <c r="AQ85" s="63">
        <v>0.79101395716045952</v>
      </c>
      <c r="AR85" s="63">
        <v>0.29403112375608847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1">
        <v>0</v>
      </c>
      <c r="CK85" s="40">
        <v>0</v>
      </c>
      <c r="CL85" s="40"/>
      <c r="CM85" s="40"/>
      <c r="CN85" s="40"/>
      <c r="CO85" s="40"/>
      <c r="CP85" s="40"/>
      <c r="CQ85" s="40"/>
      <c r="CR85" s="40"/>
      <c r="CS85" s="40"/>
      <c r="CT85" s="40"/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63">
        <v>0.19074458205453548</v>
      </c>
      <c r="DA85" s="63">
        <v>0.49571115530578475</v>
      </c>
      <c r="DB85" s="63">
        <v>4.098225014792406E-2</v>
      </c>
      <c r="DC85" s="63">
        <v>3.3930675580122777E-2</v>
      </c>
      <c r="DD85" s="63">
        <v>1.048121307871988</v>
      </c>
      <c r="DE85" s="63">
        <v>6.0791029902316156</v>
      </c>
      <c r="DF85" s="63">
        <v>12.323800472493392</v>
      </c>
      <c r="DG85" s="63">
        <v>10.218314807964425</v>
      </c>
      <c r="DH85" s="63">
        <v>12.102517607675233</v>
      </c>
      <c r="DI85" s="63">
        <v>23.090744419094577</v>
      </c>
      <c r="DJ85" s="63">
        <v>0</v>
      </c>
      <c r="DK85" s="63">
        <v>0.67672263318014014</v>
      </c>
      <c r="DL85" s="63">
        <v>0.16454958057325808</v>
      </c>
      <c r="DM85" s="63">
        <v>0.65838161140633911</v>
      </c>
      <c r="DN85" s="63">
        <v>0.75398060454922633</v>
      </c>
      <c r="DO85" s="63">
        <v>18.984538970056175</v>
      </c>
      <c r="DP85" s="63">
        <v>54.425665377489047</v>
      </c>
      <c r="DQ85" s="63">
        <v>76.495060304885385</v>
      </c>
      <c r="DR85" s="63">
        <v>92.837239121814576</v>
      </c>
      <c r="DS85" s="63">
        <v>244.86964223719806</v>
      </c>
      <c r="DT85" s="41">
        <v>2.7952730961732132E-4</v>
      </c>
      <c r="DU85" s="40">
        <v>0</v>
      </c>
      <c r="DV85" s="40">
        <v>0</v>
      </c>
      <c r="DW85" s="40">
        <v>0</v>
      </c>
      <c r="DX85" s="40">
        <v>0</v>
      </c>
      <c r="DY85" s="40">
        <v>0</v>
      </c>
      <c r="DZ85" s="40">
        <v>0</v>
      </c>
      <c r="EA85" s="41">
        <v>5.3359846168638805E-4</v>
      </c>
      <c r="EB85" s="41">
        <v>0.75571853338045336</v>
      </c>
      <c r="EC85" s="41">
        <v>0</v>
      </c>
      <c r="ED85" s="4">
        <f t="shared" si="4"/>
        <v>568.74138950422582</v>
      </c>
      <c r="EE85" s="4">
        <f>SUM(CA$8:CA$139)</f>
        <v>568.74138950422582</v>
      </c>
      <c r="EF85" s="42">
        <f t="shared" si="5"/>
        <v>0</v>
      </c>
    </row>
    <row r="86" spans="1:136" outlineLevel="1" x14ac:dyDescent="0.25">
      <c r="A86" s="3" t="s">
        <v>104</v>
      </c>
      <c r="B86" s="63">
        <v>3.8360479230145526</v>
      </c>
      <c r="C86" s="63">
        <v>6.7757394516060396E-6</v>
      </c>
      <c r="D86" s="63">
        <v>6.0697470419414473E-5</v>
      </c>
      <c r="E86" s="63">
        <v>0.21400960299672339</v>
      </c>
      <c r="F86" s="63">
        <v>2.9108435141503109E-6</v>
      </c>
      <c r="G86" s="63">
        <v>0.26541191578356438</v>
      </c>
      <c r="H86" s="63">
        <v>2.651885957786124E-2</v>
      </c>
      <c r="I86" s="63">
        <v>0.93393159392422809</v>
      </c>
      <c r="J86" s="63">
        <v>2.7611964184435003</v>
      </c>
      <c r="K86" s="63">
        <v>2.2389170523644593</v>
      </c>
      <c r="L86" s="63">
        <v>2.571743109307719</v>
      </c>
      <c r="M86" s="63">
        <v>1.4189451083318221</v>
      </c>
      <c r="N86" s="63">
        <v>3.6242422990536469</v>
      </c>
      <c r="O86" s="63">
        <v>2.2972179284596281</v>
      </c>
      <c r="P86" s="63">
        <v>1.3000457467705031</v>
      </c>
      <c r="Q86" s="63">
        <v>1.1439811149979511</v>
      </c>
      <c r="R86" s="63">
        <v>3.6579483473469949</v>
      </c>
      <c r="S86" s="63">
        <v>0.1209768076484006</v>
      </c>
      <c r="T86" s="63">
        <v>0.88725487413411042</v>
      </c>
      <c r="U86" s="63">
        <v>7.4980763092865341E-3</v>
      </c>
      <c r="V86" s="63">
        <v>0.46095999267883075</v>
      </c>
      <c r="W86" s="63">
        <v>0.34197693816682273</v>
      </c>
      <c r="X86" s="63">
        <v>1.3057081126712511</v>
      </c>
      <c r="Y86" s="63">
        <v>2.9400686085457042</v>
      </c>
      <c r="Z86" s="63">
        <v>0.67295284056219717</v>
      </c>
      <c r="AA86" s="63">
        <v>0.75689745947437903</v>
      </c>
      <c r="AB86" s="63">
        <v>1.4838861215136728E-3</v>
      </c>
      <c r="AC86" s="63">
        <v>1.3030632658655195</v>
      </c>
      <c r="AD86" s="63">
        <v>0.27482491193101721</v>
      </c>
      <c r="AE86" s="63">
        <v>1.0080733948936673</v>
      </c>
      <c r="AF86" s="63">
        <v>0.18732072653677423</v>
      </c>
      <c r="AG86" s="63">
        <v>0.40262810304755137</v>
      </c>
      <c r="AH86" s="63">
        <v>0.53419766716786066</v>
      </c>
      <c r="AI86" s="63">
        <v>4.104585126797116E-2</v>
      </c>
      <c r="AJ86" s="63">
        <v>0.5926304038755954</v>
      </c>
      <c r="AK86" s="63">
        <v>1.5374546434171246</v>
      </c>
      <c r="AL86" s="63">
        <v>2.2476188690962036</v>
      </c>
      <c r="AM86" s="63">
        <v>8.6186508097442938E-2</v>
      </c>
      <c r="AN86" s="63">
        <v>0.7079542879772649</v>
      </c>
      <c r="AO86" s="63">
        <v>10.430527962611579</v>
      </c>
      <c r="AP86" s="63">
        <v>1.3517045825474381</v>
      </c>
      <c r="AQ86" s="63">
        <v>1.2043817610747758</v>
      </c>
      <c r="AR86" s="63">
        <v>0.64410361776437741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1">
        <v>0</v>
      </c>
      <c r="CK86" s="40">
        <v>0</v>
      </c>
      <c r="CL86" s="40"/>
      <c r="CM86" s="40"/>
      <c r="CN86" s="40"/>
      <c r="CO86" s="40"/>
      <c r="CP86" s="40"/>
      <c r="CQ86" s="40"/>
      <c r="CR86" s="40"/>
      <c r="CS86" s="40"/>
      <c r="CT86" s="40"/>
      <c r="CU86" s="40">
        <v>0</v>
      </c>
      <c r="CV86" s="40">
        <v>0</v>
      </c>
      <c r="CW86" s="40">
        <v>0</v>
      </c>
      <c r="CX86" s="40">
        <v>0</v>
      </c>
      <c r="CY86" s="40">
        <v>0</v>
      </c>
      <c r="CZ86" s="63">
        <v>0.90446914132960554</v>
      </c>
      <c r="DA86" s="63">
        <v>4.0528974434897709</v>
      </c>
      <c r="DB86" s="63">
        <v>13.848764787535623</v>
      </c>
      <c r="DC86" s="63">
        <v>15.945801393346658</v>
      </c>
      <c r="DD86" s="63">
        <v>24.812446419160015</v>
      </c>
      <c r="DE86" s="63">
        <v>9.8073941042312534</v>
      </c>
      <c r="DF86" s="63">
        <v>13.479859826788839</v>
      </c>
      <c r="DG86" s="63">
        <v>20.425778255880385</v>
      </c>
      <c r="DH86" s="63">
        <v>23.827520798264125</v>
      </c>
      <c r="DI86" s="63">
        <v>23.715156298867623</v>
      </c>
      <c r="DJ86" s="63">
        <v>0.53637755037963475</v>
      </c>
      <c r="DK86" s="63">
        <v>2.0636712077948705</v>
      </c>
      <c r="DL86" s="63">
        <v>2.49408306782207</v>
      </c>
      <c r="DM86" s="63">
        <v>3.8144759846078165</v>
      </c>
      <c r="DN86" s="63">
        <v>20.800247546867201</v>
      </c>
      <c r="DO86" s="63">
        <v>9.5643654007357028</v>
      </c>
      <c r="DP86" s="63">
        <v>31.531783233398382</v>
      </c>
      <c r="DQ86" s="63">
        <v>62.888186950184739</v>
      </c>
      <c r="DR86" s="63">
        <v>152.75993908908134</v>
      </c>
      <c r="DS86" s="63">
        <v>1520.45132912546</v>
      </c>
      <c r="DT86" s="41">
        <v>2.7952737198215407E-4</v>
      </c>
      <c r="DU86" s="40">
        <v>0</v>
      </c>
      <c r="DV86" s="40">
        <v>0</v>
      </c>
      <c r="DW86" s="40">
        <v>0</v>
      </c>
      <c r="DX86" s="40">
        <v>0</v>
      </c>
      <c r="DY86" s="40">
        <v>0</v>
      </c>
      <c r="DZ86" s="40">
        <v>0</v>
      </c>
      <c r="EA86" s="41">
        <v>5.3359858073657692E-4</v>
      </c>
      <c r="EB86" s="41">
        <v>2.6633951787668009</v>
      </c>
      <c r="EC86" s="41">
        <v>0</v>
      </c>
      <c r="ED86" s="4">
        <f t="shared" si="4"/>
        <v>2016.7284774878563</v>
      </c>
      <c r="EE86" s="4">
        <f>SUM(CB$8:CB$139)</f>
        <v>2016.7284774878563</v>
      </c>
      <c r="EF86" s="42">
        <f t="shared" si="5"/>
        <v>0</v>
      </c>
    </row>
    <row r="87" spans="1:136" outlineLevel="1" x14ac:dyDescent="0.25">
      <c r="A87" s="3" t="s">
        <v>105</v>
      </c>
      <c r="B87" s="63">
        <v>1.8530638934403402E-5</v>
      </c>
      <c r="C87" s="63">
        <v>3.273128589922156E-11</v>
      </c>
      <c r="D87" s="63">
        <v>2.9320877401602139E-10</v>
      </c>
      <c r="E87" s="63">
        <v>1.033807387502822E-6</v>
      </c>
      <c r="F87" s="63">
        <v>1.4061292047905683E-11</v>
      </c>
      <c r="G87" s="63">
        <v>1.2821144258303497E-6</v>
      </c>
      <c r="H87" s="63">
        <v>1.2810356430670377E-7</v>
      </c>
      <c r="I87" s="63">
        <v>4.5115049404392243E-6</v>
      </c>
      <c r="J87" s="63">
        <v>262.1962946110587</v>
      </c>
      <c r="K87" s="63">
        <v>7.0245378384021686</v>
      </c>
      <c r="L87" s="63">
        <v>6.3331961140116544</v>
      </c>
      <c r="M87" s="63">
        <v>5.5629004906827824</v>
      </c>
      <c r="N87" s="63">
        <v>0.70801770208624537</v>
      </c>
      <c r="O87" s="63">
        <v>0.99919618975916313</v>
      </c>
      <c r="P87" s="63">
        <v>0.32491212629632527</v>
      </c>
      <c r="Q87" s="63">
        <v>0.90216637775283604</v>
      </c>
      <c r="R87" s="63">
        <v>0.71569742657343915</v>
      </c>
      <c r="S87" s="63">
        <v>5.8439768922584095E-7</v>
      </c>
      <c r="T87" s="63">
        <v>4.286025629848831E-6</v>
      </c>
      <c r="U87" s="63">
        <v>3.6220648849664001E-8</v>
      </c>
      <c r="V87" s="63">
        <v>2.2267404784724507E-6</v>
      </c>
      <c r="W87" s="63">
        <v>1.6519739305243681E-6</v>
      </c>
      <c r="X87" s="63">
        <v>12.079345974719775</v>
      </c>
      <c r="Y87" s="63">
        <v>3.0682524771007138</v>
      </c>
      <c r="Z87" s="63">
        <v>0.19962773951345511</v>
      </c>
      <c r="AA87" s="63">
        <v>0.44351190234797955</v>
      </c>
      <c r="AB87" s="63">
        <v>7.1681476585760051E-9</v>
      </c>
      <c r="AC87" s="63">
        <v>7.606738277604938E-2</v>
      </c>
      <c r="AD87" s="63">
        <v>1.3949221930260595E-2</v>
      </c>
      <c r="AE87" s="63">
        <v>4.8696586891106798E-6</v>
      </c>
      <c r="AF87" s="63">
        <v>0.11315160722761999</v>
      </c>
      <c r="AG87" s="63">
        <v>0.11906340998348371</v>
      </c>
      <c r="AH87" s="63">
        <v>0.40531007751189685</v>
      </c>
      <c r="AI87" s="63">
        <v>5.5169597112325556E-3</v>
      </c>
      <c r="AJ87" s="63">
        <v>0.2656657324455437</v>
      </c>
      <c r="AK87" s="63">
        <v>7.4269189141922305E-6</v>
      </c>
      <c r="AL87" s="63">
        <v>0.97696654879208944</v>
      </c>
      <c r="AM87" s="63">
        <v>8.9982241040454783E-2</v>
      </c>
      <c r="AN87" s="63">
        <v>9.2770488174233976E-3</v>
      </c>
      <c r="AO87" s="63">
        <v>5.0386322446790875E-5</v>
      </c>
      <c r="AP87" s="63">
        <v>1.798694988899133</v>
      </c>
      <c r="AQ87" s="63">
        <v>5.8179574399370517E-6</v>
      </c>
      <c r="AR87" s="63">
        <v>0.5341387364596426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1">
        <v>0</v>
      </c>
      <c r="CK87" s="40">
        <v>0</v>
      </c>
      <c r="CL87" s="40"/>
      <c r="CM87" s="40"/>
      <c r="CN87" s="40"/>
      <c r="CO87" s="40"/>
      <c r="CP87" s="40"/>
      <c r="CQ87" s="40"/>
      <c r="CR87" s="40"/>
      <c r="CS87" s="40"/>
      <c r="CT87" s="40"/>
      <c r="CU87" s="40">
        <v>0</v>
      </c>
      <c r="CV87" s="40">
        <v>0</v>
      </c>
      <c r="CW87" s="40">
        <v>0</v>
      </c>
      <c r="CX87" s="40">
        <v>0</v>
      </c>
      <c r="CY87" s="40">
        <v>0</v>
      </c>
      <c r="CZ87" s="63">
        <v>0.33104593141891381</v>
      </c>
      <c r="DA87" s="63">
        <v>0.74050870458440454</v>
      </c>
      <c r="DB87" s="63">
        <v>1.2808530452711353</v>
      </c>
      <c r="DC87" s="63">
        <v>1.7240542172435469</v>
      </c>
      <c r="DD87" s="63">
        <v>2.2527397220944163</v>
      </c>
      <c r="DE87" s="63">
        <v>0.58654585261639902</v>
      </c>
      <c r="DF87" s="63">
        <v>0.95072202138771666</v>
      </c>
      <c r="DG87" s="63">
        <v>1.1123411454819796</v>
      </c>
      <c r="DH87" s="63">
        <v>1.282432176705496</v>
      </c>
      <c r="DI87" s="63">
        <v>1.7261945951916244</v>
      </c>
      <c r="DJ87" s="63">
        <v>1.346384175307414E-2</v>
      </c>
      <c r="DK87" s="63">
        <v>2.700348683084608E-2</v>
      </c>
      <c r="DL87" s="63">
        <v>5.5514737092242826E-2</v>
      </c>
      <c r="DM87" s="63">
        <v>0.11968588594174995</v>
      </c>
      <c r="DN87" s="63">
        <v>0.3828777334482612</v>
      </c>
      <c r="DO87" s="63">
        <v>0.23050940159684907</v>
      </c>
      <c r="DP87" s="63">
        <v>0.58079567700557977</v>
      </c>
      <c r="DQ87" s="63">
        <v>1.0067285287914856</v>
      </c>
      <c r="DR87" s="63">
        <v>1.798603223708533</v>
      </c>
      <c r="DS87" s="63">
        <v>5.9167666271801194</v>
      </c>
      <c r="DT87" s="41">
        <v>2.8364479272738493E-4</v>
      </c>
      <c r="DU87" s="40">
        <v>0</v>
      </c>
      <c r="DV87" s="40">
        <v>0</v>
      </c>
      <c r="DW87" s="40">
        <v>0</v>
      </c>
      <c r="DX87" s="40">
        <v>0</v>
      </c>
      <c r="DY87" s="40">
        <v>0</v>
      </c>
      <c r="DZ87" s="40">
        <v>0</v>
      </c>
      <c r="EA87" s="41">
        <v>5.4145845453130049E-4</v>
      </c>
      <c r="EB87" s="41">
        <v>3358.7616595654836</v>
      </c>
      <c r="EC87" s="41">
        <v>1.6171015010057468E-3</v>
      </c>
      <c r="ED87" s="4">
        <f t="shared" si="4"/>
        <v>3685.8490320313695</v>
      </c>
      <c r="EE87" s="4">
        <f>SUM(CC$8:CC$139)</f>
        <v>3685.8490320313699</v>
      </c>
      <c r="EF87" s="42">
        <f t="shared" si="5"/>
        <v>0</v>
      </c>
    </row>
    <row r="88" spans="1:136" outlineLevel="1" x14ac:dyDescent="0.25">
      <c r="A88" s="3" t="s">
        <v>106</v>
      </c>
      <c r="B88" s="63">
        <v>46.957076950032061</v>
      </c>
      <c r="C88" s="63">
        <v>1.4492759658274225E-11</v>
      </c>
      <c r="D88" s="63">
        <v>2.1834840687362866E-4</v>
      </c>
      <c r="E88" s="63">
        <v>0.63735174977917208</v>
      </c>
      <c r="F88" s="63">
        <v>0.12802996975082842</v>
      </c>
      <c r="G88" s="63">
        <v>5.6769466024576278E-7</v>
      </c>
      <c r="H88" s="63">
        <v>4.5894931462213276E-3</v>
      </c>
      <c r="I88" s="63">
        <v>1.997604279899597E-6</v>
      </c>
      <c r="J88" s="63">
        <v>0.67135711239443674</v>
      </c>
      <c r="K88" s="63">
        <v>1.9395586374306164</v>
      </c>
      <c r="L88" s="63">
        <v>3.1323453091981808</v>
      </c>
      <c r="M88" s="63">
        <v>0.11693182598932672</v>
      </c>
      <c r="N88" s="63">
        <v>5.7019736236938623E-2</v>
      </c>
      <c r="O88" s="63">
        <v>0.67091383070413191</v>
      </c>
      <c r="P88" s="63">
        <v>0.12790037365104046</v>
      </c>
      <c r="Q88" s="63">
        <v>4.5019273779709659</v>
      </c>
      <c r="R88" s="63">
        <v>1.325124171270722</v>
      </c>
      <c r="S88" s="63">
        <v>1.896651863072167E-3</v>
      </c>
      <c r="T88" s="63">
        <v>1.8977665446403929E-6</v>
      </c>
      <c r="U88" s="63">
        <v>2.3854726971878179E-5</v>
      </c>
      <c r="V88" s="63">
        <v>1.7104969896990739E-3</v>
      </c>
      <c r="W88" s="63">
        <v>4.4582887541893648</v>
      </c>
      <c r="X88" s="63">
        <v>8.2156714041049792</v>
      </c>
      <c r="Y88" s="63">
        <v>13.539016081921389</v>
      </c>
      <c r="Z88" s="63">
        <v>0.21754786548242541</v>
      </c>
      <c r="AA88" s="63">
        <v>1.0451509233653788</v>
      </c>
      <c r="AB88" s="63">
        <v>6.7524443579349268E-7</v>
      </c>
      <c r="AC88" s="63">
        <v>2.7285629177051511</v>
      </c>
      <c r="AD88" s="63">
        <v>4.8945348738698082E-2</v>
      </c>
      <c r="AE88" s="63">
        <v>1.5691708814285334</v>
      </c>
      <c r="AF88" s="63">
        <v>2.1556675658634748E-2</v>
      </c>
      <c r="AG88" s="63">
        <v>0.20228192313499196</v>
      </c>
      <c r="AH88" s="63">
        <v>0.93435169405141782</v>
      </c>
      <c r="AI88" s="63">
        <v>1.3093273465117224E-3</v>
      </c>
      <c r="AJ88" s="63">
        <v>0.16013059565196044</v>
      </c>
      <c r="AK88" s="63">
        <v>7.0847948353046142E-2</v>
      </c>
      <c r="AL88" s="63">
        <v>0.25266807195340896</v>
      </c>
      <c r="AM88" s="63">
        <v>8.1597775960676966E-2</v>
      </c>
      <c r="AN88" s="63">
        <v>1.2635772052300211E-2</v>
      </c>
      <c r="AO88" s="63">
        <v>207.95550552275725</v>
      </c>
      <c r="AP88" s="63">
        <v>1.4485162892459413</v>
      </c>
      <c r="AQ88" s="63">
        <v>0.70425452585861303</v>
      </c>
      <c r="AR88" s="63">
        <v>2.2073889993661338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1">
        <v>0</v>
      </c>
      <c r="CK88" s="40">
        <v>0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>
        <v>0</v>
      </c>
      <c r="CV88" s="40">
        <v>0</v>
      </c>
      <c r="CW88" s="40">
        <v>0</v>
      </c>
      <c r="CX88" s="40">
        <v>0</v>
      </c>
      <c r="CY88" s="40">
        <v>0</v>
      </c>
      <c r="CZ88" s="63">
        <v>1.5639224721664853</v>
      </c>
      <c r="DA88" s="63">
        <v>3.4983006707578497</v>
      </c>
      <c r="DB88" s="63">
        <v>6.0509877057137507</v>
      </c>
      <c r="DC88" s="63">
        <v>8.1447523672134565</v>
      </c>
      <c r="DD88" s="63">
        <v>10.642360896039252</v>
      </c>
      <c r="DE88" s="63">
        <v>2.7709515592929841</v>
      </c>
      <c r="DF88" s="63">
        <v>4.4913874266900189</v>
      </c>
      <c r="DG88" s="63">
        <v>5.2549061898402387</v>
      </c>
      <c r="DH88" s="63">
        <v>6.0584478159350601</v>
      </c>
      <c r="DI88" s="63">
        <v>8.1548639102177187</v>
      </c>
      <c r="DJ88" s="63">
        <v>6.3605689364841483E-2</v>
      </c>
      <c r="DK88" s="63">
        <v>0.12756948771610579</v>
      </c>
      <c r="DL88" s="63">
        <v>0.26226192994683789</v>
      </c>
      <c r="DM88" s="63">
        <v>0.56541835697293608</v>
      </c>
      <c r="DN88" s="63">
        <v>1.8087855327669922</v>
      </c>
      <c r="DO88" s="63">
        <v>1.088969230516768</v>
      </c>
      <c r="DP88" s="63">
        <v>2.7437866616060704</v>
      </c>
      <c r="DQ88" s="63">
        <v>4.7559725709353788</v>
      </c>
      <c r="DR88" s="63">
        <v>8.4969357213134717</v>
      </c>
      <c r="DS88" s="63">
        <v>27.951904592665869</v>
      </c>
      <c r="DT88" s="41">
        <v>1.8539698868836588E-4</v>
      </c>
      <c r="DU88" s="40">
        <v>0</v>
      </c>
      <c r="DV88" s="40">
        <v>0</v>
      </c>
      <c r="DW88" s="40">
        <v>0</v>
      </c>
      <c r="DX88" s="40">
        <v>0</v>
      </c>
      <c r="DY88" s="40">
        <v>0</v>
      </c>
      <c r="DZ88" s="40">
        <v>0</v>
      </c>
      <c r="EA88" s="41">
        <v>3.5391013529531188E-4</v>
      </c>
      <c r="EB88" s="41">
        <v>7.8375644899009243E-5</v>
      </c>
      <c r="EC88" s="41">
        <v>0</v>
      </c>
      <c r="ED88" s="4">
        <f t="shared" si="4"/>
        <v>410.64608879663353</v>
      </c>
      <c r="EE88" s="4">
        <f>SUM(CD$8:CD$139)</f>
        <v>410.64608879663342</v>
      </c>
      <c r="EF88" s="42">
        <f t="shared" si="5"/>
        <v>0</v>
      </c>
    </row>
    <row r="89" spans="1:136" outlineLevel="1" x14ac:dyDescent="0.25">
      <c r="A89" s="3" t="s">
        <v>107</v>
      </c>
      <c r="B89" s="63">
        <v>21.538023300262715</v>
      </c>
      <c r="C89" s="63">
        <v>3.8043329258127756E-5</v>
      </c>
      <c r="D89" s="63">
        <v>3.4079436920407742E-4</v>
      </c>
      <c r="E89" s="63">
        <v>1.2015866090122136</v>
      </c>
      <c r="F89" s="63">
        <v>1.6343334778237148E-5</v>
      </c>
      <c r="G89" s="63">
        <v>1.4901920260217933</v>
      </c>
      <c r="H89" s="63">
        <v>0.14889381648692235</v>
      </c>
      <c r="I89" s="63">
        <v>5.2436885134073679</v>
      </c>
      <c r="J89" s="63">
        <v>15.503120396447834</v>
      </c>
      <c r="K89" s="63">
        <v>12.570710431397902</v>
      </c>
      <c r="L89" s="63">
        <v>14.439408506406606</v>
      </c>
      <c r="M89" s="63">
        <v>7.9668641837581555</v>
      </c>
      <c r="N89" s="63">
        <v>20.348811237340431</v>
      </c>
      <c r="O89" s="63">
        <v>12.898048789250483</v>
      </c>
      <c r="P89" s="63">
        <v>7.2992872214553737</v>
      </c>
      <c r="Q89" s="63">
        <v>6.4230406930171524</v>
      </c>
      <c r="R89" s="63">
        <v>20.538058522064567</v>
      </c>
      <c r="S89" s="63">
        <v>0.67924107159616753</v>
      </c>
      <c r="T89" s="63">
        <v>4.9816155939352127</v>
      </c>
      <c r="U89" s="63">
        <v>4.2098989766960838E-2</v>
      </c>
      <c r="V89" s="63">
        <v>2.588123835273576</v>
      </c>
      <c r="W89" s="63">
        <v>1.9200769672870395</v>
      </c>
      <c r="X89" s="63">
        <v>7.331079360436032</v>
      </c>
      <c r="Y89" s="63">
        <v>16.507423125586367</v>
      </c>
      <c r="Z89" s="63">
        <v>3.7783870928850276</v>
      </c>
      <c r="AA89" s="63">
        <v>4.2497058027517625</v>
      </c>
      <c r="AB89" s="63">
        <v>8.331484512576745E-3</v>
      </c>
      <c r="AC89" s="63">
        <v>7.3162295010832281</v>
      </c>
      <c r="AD89" s="63">
        <v>1.5430425989077075</v>
      </c>
      <c r="AE89" s="63">
        <v>5.6599679418322877</v>
      </c>
      <c r="AF89" s="63">
        <v>1.0517382091516376</v>
      </c>
      <c r="AG89" s="63">
        <v>2.260611347619454</v>
      </c>
      <c r="AH89" s="63">
        <v>2.9993269201302666</v>
      </c>
      <c r="AI89" s="63">
        <v>0.23045762689376245</v>
      </c>
      <c r="AJ89" s="63">
        <v>3.3274056276872628</v>
      </c>
      <c r="AK89" s="63">
        <v>8.6322524112244974</v>
      </c>
      <c r="AL89" s="63">
        <v>12.619567988780878</v>
      </c>
      <c r="AM89" s="63">
        <v>0.483906107750666</v>
      </c>
      <c r="AN89" s="63">
        <v>3.9749075757095027</v>
      </c>
      <c r="AO89" s="63">
        <v>58.563646440638387</v>
      </c>
      <c r="AP89" s="63">
        <v>7.5893329223844006</v>
      </c>
      <c r="AQ89" s="63">
        <v>6.7621685007665278</v>
      </c>
      <c r="AR89" s="63">
        <v>3.6164091287709432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1">
        <v>0</v>
      </c>
      <c r="CK89" s="40">
        <v>0</v>
      </c>
      <c r="CL89" s="40"/>
      <c r="CM89" s="40"/>
      <c r="CN89" s="40"/>
      <c r="CO89" s="40"/>
      <c r="CP89" s="40"/>
      <c r="CQ89" s="40"/>
      <c r="CR89" s="40"/>
      <c r="CS89" s="40"/>
      <c r="CT89" s="40"/>
      <c r="CU89" s="40">
        <v>0</v>
      </c>
      <c r="CV89" s="40">
        <v>0</v>
      </c>
      <c r="CW89" s="40">
        <v>0</v>
      </c>
      <c r="CX89" s="40">
        <v>0</v>
      </c>
      <c r="CY89" s="40">
        <v>0</v>
      </c>
      <c r="CZ89" s="63">
        <v>0</v>
      </c>
      <c r="DA89" s="63">
        <v>1.3576984359710913</v>
      </c>
      <c r="DB89" s="63">
        <v>0</v>
      </c>
      <c r="DC89" s="63">
        <v>8.2595097751412432</v>
      </c>
      <c r="DD89" s="63">
        <v>4.2297221288216829</v>
      </c>
      <c r="DE89" s="63">
        <v>0</v>
      </c>
      <c r="DF89" s="63">
        <v>1.6837499782033871</v>
      </c>
      <c r="DG89" s="63">
        <v>1.0336690638299364E-2</v>
      </c>
      <c r="DH89" s="63">
        <v>0.49554080790028465</v>
      </c>
      <c r="DI89" s="63">
        <v>5.1299841396501957</v>
      </c>
      <c r="DJ89" s="63">
        <v>0</v>
      </c>
      <c r="DK89" s="63">
        <v>0</v>
      </c>
      <c r="DL89" s="63">
        <v>0</v>
      </c>
      <c r="DM89" s="63">
        <v>0</v>
      </c>
      <c r="DN89" s="63">
        <v>0.34891158017031793</v>
      </c>
      <c r="DO89" s="63">
        <v>0.7997821696098617</v>
      </c>
      <c r="DP89" s="63">
        <v>0.56799162435506212</v>
      </c>
      <c r="DQ89" s="63">
        <v>0.80847941125369738</v>
      </c>
      <c r="DR89" s="63">
        <v>6.3106448933332171</v>
      </c>
      <c r="DS89" s="63">
        <v>128.4357416380256</v>
      </c>
      <c r="DT89" s="41">
        <v>2.0154060727228888E-4</v>
      </c>
      <c r="DU89" s="40">
        <v>0</v>
      </c>
      <c r="DV89" s="40">
        <v>0</v>
      </c>
      <c r="DW89" s="40">
        <v>0</v>
      </c>
      <c r="DX89" s="40">
        <v>0</v>
      </c>
      <c r="DY89" s="40">
        <v>0</v>
      </c>
      <c r="DZ89" s="40">
        <v>0</v>
      </c>
      <c r="EA89" s="41">
        <v>3.8472719590461801E-4</v>
      </c>
      <c r="EB89" s="41">
        <v>4.9303957818078539</v>
      </c>
      <c r="EC89" s="41">
        <v>707.05835614743796</v>
      </c>
      <c r="ED89" s="4">
        <f t="shared" si="4"/>
        <v>1186.7546150708479</v>
      </c>
      <c r="EE89" s="4">
        <f>SUM(CE$8:CE$139)</f>
        <v>1186.7546150708479</v>
      </c>
      <c r="EF89" s="42">
        <f t="shared" si="5"/>
        <v>0</v>
      </c>
    </row>
    <row r="90" spans="1:136" outlineLevel="1" x14ac:dyDescent="0.25">
      <c r="A90" s="3" t="s">
        <v>108</v>
      </c>
      <c r="B90" s="63">
        <v>6.3265664554021582E-6</v>
      </c>
      <c r="C90" s="63">
        <v>1.1174825441541573E-11</v>
      </c>
      <c r="D90" s="63">
        <v>1.0010474008402378E-10</v>
      </c>
      <c r="E90" s="63">
        <v>3.5295335267579473E-7</v>
      </c>
      <c r="F90" s="63">
        <v>4.8006816659048485E-12</v>
      </c>
      <c r="G90" s="63">
        <v>4.3772814025241901E-7</v>
      </c>
      <c r="H90" s="63">
        <v>4.3735983180568042E-8</v>
      </c>
      <c r="I90" s="63">
        <v>1.5402780185076641E-6</v>
      </c>
      <c r="J90" s="63">
        <v>4.5538775813763397E-6</v>
      </c>
      <c r="K90" s="63">
        <v>3.6925131813227196E-6</v>
      </c>
      <c r="L90" s="63">
        <v>4.2414234685764472E-6</v>
      </c>
      <c r="M90" s="63">
        <v>2.3401820583551173E-6</v>
      </c>
      <c r="N90" s="63">
        <v>5.9772479947079446E-6</v>
      </c>
      <c r="O90" s="63">
        <v>3.7886653604473113E-6</v>
      </c>
      <c r="P90" s="63">
        <v>2.1440883891625224E-6</v>
      </c>
      <c r="Q90" s="63">
        <v>1.8867002428040679E-6</v>
      </c>
      <c r="R90" s="63">
        <v>6.0328373822120805E-6</v>
      </c>
      <c r="S90" s="63">
        <v>1.9951987788216918E-7</v>
      </c>
      <c r="T90" s="63">
        <v>1.4632968713481939E-6</v>
      </c>
      <c r="U90" s="63">
        <v>1.2366132803966489E-8</v>
      </c>
      <c r="V90" s="63">
        <v>7.6023399224704002E-7</v>
      </c>
      <c r="W90" s="63">
        <v>5.6400229323181606E-7</v>
      </c>
      <c r="X90" s="63">
        <v>2.1534269936025157E-6</v>
      </c>
      <c r="Y90" s="63">
        <v>4.8488808817562808E-6</v>
      </c>
      <c r="Z90" s="63">
        <v>1.1098612302587323E-6</v>
      </c>
      <c r="AA90" s="63">
        <v>1.2483061143633025E-6</v>
      </c>
      <c r="AB90" s="63">
        <v>2.4472854219787083E-9</v>
      </c>
      <c r="AC90" s="63">
        <v>2.1490650045406933E-6</v>
      </c>
      <c r="AD90" s="63">
        <v>4.5325243683746164E-7</v>
      </c>
      <c r="AE90" s="63">
        <v>1.6625556960471342E-6</v>
      </c>
      <c r="AF90" s="63">
        <v>3.0893697072945078E-7</v>
      </c>
      <c r="AG90" s="63">
        <v>6.6403066433567489E-7</v>
      </c>
      <c r="AH90" s="63">
        <v>8.8102054757501161E-7</v>
      </c>
      <c r="AI90" s="63">
        <v>6.7694489478980202E-8</v>
      </c>
      <c r="AJ90" s="63">
        <v>9.7739019659180219E-7</v>
      </c>
      <c r="AK90" s="63">
        <v>2.5356328098480191E-6</v>
      </c>
      <c r="AL90" s="63">
        <v>3.7068645718530007E-6</v>
      </c>
      <c r="AM90" s="63">
        <v>1.4214229904850452E-7</v>
      </c>
      <c r="AN90" s="63">
        <v>1.1675870427487596E-6</v>
      </c>
      <c r="AO90" s="63">
        <v>1.7202451492976905E-5</v>
      </c>
      <c r="AP90" s="63">
        <v>2.2292862449011546E-6</v>
      </c>
      <c r="AQ90" s="63">
        <v>1.9863154480942952E-6</v>
      </c>
      <c r="AR90" s="63">
        <v>1.062281917153153E-6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0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1">
        <v>0</v>
      </c>
      <c r="CK90" s="40">
        <v>0</v>
      </c>
      <c r="CL90" s="40"/>
      <c r="CM90" s="40"/>
      <c r="CN90" s="40"/>
      <c r="CO90" s="40"/>
      <c r="CP90" s="40"/>
      <c r="CQ90" s="40"/>
      <c r="CR90" s="40"/>
      <c r="CS90" s="40"/>
      <c r="CT90" s="40"/>
      <c r="CU90" s="40">
        <v>0</v>
      </c>
      <c r="CV90" s="40">
        <v>0</v>
      </c>
      <c r="CW90" s="40">
        <v>0</v>
      </c>
      <c r="CX90" s="40">
        <v>0</v>
      </c>
      <c r="CY90" s="40">
        <v>0</v>
      </c>
      <c r="CZ90" s="63">
        <v>6.2286127763720192</v>
      </c>
      <c r="DA90" s="63">
        <v>13.932634539925948</v>
      </c>
      <c r="DB90" s="63">
        <v>24.09918650332337</v>
      </c>
      <c r="DC90" s="63">
        <v>32.437994566658766</v>
      </c>
      <c r="DD90" s="63">
        <v>42.385186112202341</v>
      </c>
      <c r="DE90" s="63">
        <v>11.035831118285094</v>
      </c>
      <c r="DF90" s="63">
        <v>17.887787666842893</v>
      </c>
      <c r="DG90" s="63">
        <v>20.928643468709627</v>
      </c>
      <c r="DH90" s="63">
        <v>24.128897782919747</v>
      </c>
      <c r="DI90" s="63">
        <v>32.478265671567137</v>
      </c>
      <c r="DJ90" s="63">
        <v>0.25332151463939534</v>
      </c>
      <c r="DK90" s="63">
        <v>0.50806926507235706</v>
      </c>
      <c r="DL90" s="63">
        <v>1.0445070242899885</v>
      </c>
      <c r="DM90" s="63">
        <v>2.2518840063460641</v>
      </c>
      <c r="DN90" s="63">
        <v>7.2038255601649972</v>
      </c>
      <c r="DO90" s="63">
        <v>4.33702295541329</v>
      </c>
      <c r="DP90" s="63">
        <v>10.92764184943524</v>
      </c>
      <c r="DQ90" s="63">
        <v>18.941547325147393</v>
      </c>
      <c r="DR90" s="63">
        <v>33.84063042490186</v>
      </c>
      <c r="DS90" s="63">
        <v>111.32367055806115</v>
      </c>
      <c r="DT90" s="41">
        <v>11485.154972822524</v>
      </c>
      <c r="DU90" s="40">
        <v>0</v>
      </c>
      <c r="DV90" s="40">
        <v>0</v>
      </c>
      <c r="DW90" s="40">
        <v>0</v>
      </c>
      <c r="DX90" s="40">
        <v>0</v>
      </c>
      <c r="DY90" s="40">
        <v>0</v>
      </c>
      <c r="DZ90" s="40">
        <v>0</v>
      </c>
      <c r="EA90" s="41">
        <v>5.3426766803128887E-4</v>
      </c>
      <c r="EB90" s="41">
        <v>1.1831696482979113E-4</v>
      </c>
      <c r="EC90" s="41">
        <v>0</v>
      </c>
      <c r="ED90" s="4">
        <f t="shared" si="4"/>
        <v>11901.330879015199</v>
      </c>
      <c r="EE90" s="4">
        <f>SUM(CF$8:CF$139)</f>
        <v>11901.330879015197</v>
      </c>
      <c r="EF90" s="42">
        <f t="shared" si="5"/>
        <v>0</v>
      </c>
    </row>
    <row r="91" spans="1:136" outlineLevel="1" x14ac:dyDescent="0.25">
      <c r="A91" s="3" t="s">
        <v>109</v>
      </c>
      <c r="B91" s="63">
        <v>4.6293702753825143E-5</v>
      </c>
      <c r="C91" s="63">
        <v>8.1770111949882942E-11</v>
      </c>
      <c r="D91" s="63">
        <v>7.3250144677475574E-10</v>
      </c>
      <c r="E91" s="63">
        <v>2.5826833101211055E-6</v>
      </c>
      <c r="F91" s="63">
        <v>3.5128269279044463E-11</v>
      </c>
      <c r="G91" s="63">
        <v>3.2030101247932069E-6</v>
      </c>
      <c r="H91" s="63">
        <v>3.2003150828814023E-7</v>
      </c>
      <c r="I91" s="63">
        <v>1.1270753772950308E-5</v>
      </c>
      <c r="J91" s="63">
        <v>0.49053610210570847</v>
      </c>
      <c r="K91" s="63">
        <v>1.9708770451662624E-2</v>
      </c>
      <c r="L91" s="63">
        <v>2.5766609578861441</v>
      </c>
      <c r="M91" s="63">
        <v>0.79807390606964512</v>
      </c>
      <c r="N91" s="63">
        <v>0.25034027307105505</v>
      </c>
      <c r="O91" s="63">
        <v>7.0274377089648149E-2</v>
      </c>
      <c r="P91" s="63">
        <v>0.31191315727946572</v>
      </c>
      <c r="Q91" s="63">
        <v>0.9167053668003553</v>
      </c>
      <c r="R91" s="63">
        <v>2.4121906463139282E-2</v>
      </c>
      <c r="S91" s="63">
        <v>6.6104693940062097E-4</v>
      </c>
      <c r="T91" s="63">
        <v>1.0707455755080525E-5</v>
      </c>
      <c r="U91" s="63">
        <v>8.3497561146744347E-6</v>
      </c>
      <c r="V91" s="63">
        <v>5.5628984076167768E-6</v>
      </c>
      <c r="W91" s="63">
        <v>1.5609381910508766</v>
      </c>
      <c r="X91" s="63">
        <v>0.33070772435441204</v>
      </c>
      <c r="Y91" s="63">
        <v>4.2989271308495813E-3</v>
      </c>
      <c r="Z91" s="63">
        <v>0.30953617734256594</v>
      </c>
      <c r="AA91" s="63">
        <v>3.3649388443234104E-2</v>
      </c>
      <c r="AB91" s="63">
        <v>1.660052513284763E-8</v>
      </c>
      <c r="AC91" s="63">
        <v>16.486532812101714</v>
      </c>
      <c r="AD91" s="63">
        <v>4.0459906474610285E-3</v>
      </c>
      <c r="AE91" s="63">
        <v>0.20177586325677482</v>
      </c>
      <c r="AF91" s="63">
        <v>5.8278009838893816E-3</v>
      </c>
      <c r="AG91" s="63">
        <v>4.8589449602528086E-6</v>
      </c>
      <c r="AH91" s="63">
        <v>2.4168998701047918E-2</v>
      </c>
      <c r="AI91" s="63">
        <v>2.0821419582615715E-4</v>
      </c>
      <c r="AJ91" s="63">
        <v>2.4183325585032216E-2</v>
      </c>
      <c r="AK91" s="63">
        <v>1.855411342304296E-5</v>
      </c>
      <c r="AL91" s="63">
        <v>1.7597620477430367E-2</v>
      </c>
      <c r="AM91" s="63">
        <v>7.377696018542183E-3</v>
      </c>
      <c r="AN91" s="63">
        <v>4.0697938791865675E-4</v>
      </c>
      <c r="AO91" s="63">
        <v>1.5467705569522316</v>
      </c>
      <c r="AP91" s="63">
        <v>0.23222595672279539</v>
      </c>
      <c r="AQ91" s="63">
        <v>2.4774746419395702E-2</v>
      </c>
      <c r="AR91" s="63">
        <v>0.55690506166457809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1">
        <v>0</v>
      </c>
      <c r="CK91" s="40">
        <v>0</v>
      </c>
      <c r="CL91" s="40"/>
      <c r="CM91" s="40"/>
      <c r="CN91" s="40"/>
      <c r="CO91" s="40"/>
      <c r="CP91" s="40"/>
      <c r="CQ91" s="40"/>
      <c r="CR91" s="40"/>
      <c r="CS91" s="40"/>
      <c r="CT91" s="40"/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63">
        <v>2.2103483807445228</v>
      </c>
      <c r="DA91" s="63">
        <v>11.300907219768483</v>
      </c>
      <c r="DB91" s="63">
        <v>27.831501397441262</v>
      </c>
      <c r="DC91" s="63">
        <v>42.204951894989534</v>
      </c>
      <c r="DD91" s="63">
        <v>52.894637340347664</v>
      </c>
      <c r="DE91" s="63">
        <v>3.9659005690784843</v>
      </c>
      <c r="DF91" s="63">
        <v>11.573022961938168</v>
      </c>
      <c r="DG91" s="63">
        <v>16.272423095841578</v>
      </c>
      <c r="DH91" s="63">
        <v>26.225810292348871</v>
      </c>
      <c r="DI91" s="63">
        <v>30.044485936341236</v>
      </c>
      <c r="DJ91" s="63">
        <v>0.12228032972845382</v>
      </c>
      <c r="DK91" s="63">
        <v>0.33746886445986823</v>
      </c>
      <c r="DL91" s="63">
        <v>0.89775315583991266</v>
      </c>
      <c r="DM91" s="63">
        <v>4.2741033038282961</v>
      </c>
      <c r="DN91" s="63">
        <v>12.813959676269892</v>
      </c>
      <c r="DO91" s="63">
        <v>1.1056813963393708</v>
      </c>
      <c r="DP91" s="63">
        <v>5.0094346283368179</v>
      </c>
      <c r="DQ91" s="63">
        <v>12.435575543855141</v>
      </c>
      <c r="DR91" s="63">
        <v>29.587503144818893</v>
      </c>
      <c r="DS91" s="63">
        <v>116.04434906938427</v>
      </c>
      <c r="DT91" s="41">
        <v>3285.5835608421789</v>
      </c>
      <c r="DU91" s="40">
        <v>0</v>
      </c>
      <c r="DV91" s="40">
        <v>0</v>
      </c>
      <c r="DW91" s="40">
        <v>0</v>
      </c>
      <c r="DX91" s="40">
        <v>0</v>
      </c>
      <c r="DY91" s="40">
        <v>0</v>
      </c>
      <c r="DZ91" s="40">
        <v>0</v>
      </c>
      <c r="EA91" s="41">
        <v>5.3413855437767319E-4</v>
      </c>
      <c r="EB91" s="41">
        <v>1.1828837179201619E-4</v>
      </c>
      <c r="EC91" s="41">
        <v>0</v>
      </c>
      <c r="ED91" s="4">
        <f t="shared" si="4"/>
        <v>3719.5673510871989</v>
      </c>
      <c r="EE91" s="4">
        <f>SUM(CG$8:CG$139)</f>
        <v>3719.5673510871984</v>
      </c>
      <c r="EF91" s="42">
        <f t="shared" si="5"/>
        <v>0</v>
      </c>
    </row>
    <row r="92" spans="1:136" outlineLevel="1" x14ac:dyDescent="0.25">
      <c r="A92" s="3" t="s">
        <v>110</v>
      </c>
      <c r="B92" s="63">
        <v>7.8176989126692829E-5</v>
      </c>
      <c r="C92" s="63">
        <v>1.3808662458451221E-10</v>
      </c>
      <c r="D92" s="63">
        <v>1.2369880617308191E-9</v>
      </c>
      <c r="E92" s="63">
        <v>4.3614226783003441E-6</v>
      </c>
      <c r="F92" s="63">
        <v>5.9321725463847928E-11</v>
      </c>
      <c r="G92" s="63">
        <v>5.408979468118997E-6</v>
      </c>
      <c r="H92" s="63">
        <v>5.4044283034961516E-7</v>
      </c>
      <c r="I92" s="63">
        <v>1.9033119900627518E-5</v>
      </c>
      <c r="J92" s="63">
        <v>5.6271982705493962E-5</v>
      </c>
      <c r="K92" s="63">
        <v>4.5628156261591866E-5</v>
      </c>
      <c r="L92" s="63">
        <v>5.2411006621366999E-5</v>
      </c>
      <c r="M92" s="63">
        <v>2.891748448706994E-5</v>
      </c>
      <c r="N92" s="63">
        <v>7.3860482583064277E-5</v>
      </c>
      <c r="O92" s="63">
        <v>4.681630277280293E-5</v>
      </c>
      <c r="P92" s="63">
        <v>2.6494367184446366E-5</v>
      </c>
      <c r="Q92" s="63">
        <v>2.3313837830799457E-5</v>
      </c>
      <c r="R92" s="63">
        <v>7.4547397195137948E-5</v>
      </c>
      <c r="S92" s="63">
        <v>2.064901924872538E-3</v>
      </c>
      <c r="T92" s="63">
        <v>1.8081868641849163E-5</v>
      </c>
      <c r="U92" s="63">
        <v>4.1085652543708254E-5</v>
      </c>
      <c r="V92" s="63">
        <v>9.3941642697659893E-6</v>
      </c>
      <c r="W92" s="63">
        <v>7.6807230389652483</v>
      </c>
      <c r="X92" s="63">
        <v>2.6609763740052055E-5</v>
      </c>
      <c r="Y92" s="63">
        <v>5.9917320183368075E-5</v>
      </c>
      <c r="Z92" s="63">
        <v>1.3714486355547062E-5</v>
      </c>
      <c r="AA92" s="63">
        <v>1.5425241197938279E-5</v>
      </c>
      <c r="AB92" s="63">
        <v>4.7657117329879877E-7</v>
      </c>
      <c r="AC92" s="63">
        <v>2.6555862911876051E-5</v>
      </c>
      <c r="AD92" s="63">
        <v>2.1998016262271335E-2</v>
      </c>
      <c r="AE92" s="63">
        <v>1.0970536286438972</v>
      </c>
      <c r="AF92" s="63">
        <v>9.9280921026875246E-3</v>
      </c>
      <c r="AG92" s="63">
        <v>8.2053857161705311E-6</v>
      </c>
      <c r="AH92" s="63">
        <v>1.0886716239162042E-5</v>
      </c>
      <c r="AI92" s="63">
        <v>8.3649660605656552E-7</v>
      </c>
      <c r="AJ92" s="63">
        <v>0.33592740760104173</v>
      </c>
      <c r="AK92" s="63">
        <v>3.1332657295571362E-5</v>
      </c>
      <c r="AL92" s="63">
        <v>0.2635248115137061</v>
      </c>
      <c r="AM92" s="63">
        <v>0.10953584837955928</v>
      </c>
      <c r="AN92" s="63">
        <v>3.6153762225765444E-3</v>
      </c>
      <c r="AO92" s="63">
        <v>2.1256962568860362E-4</v>
      </c>
      <c r="AP92" s="63">
        <v>3.0346432716066483</v>
      </c>
      <c r="AQ92" s="63">
        <v>2.1596317048506326</v>
      </c>
      <c r="AR92" s="63">
        <v>0.94045536132351282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1">
        <v>0</v>
      </c>
      <c r="CK92" s="40">
        <v>0</v>
      </c>
      <c r="CL92" s="40"/>
      <c r="CM92" s="40"/>
      <c r="CN92" s="40"/>
      <c r="CO92" s="40"/>
      <c r="CP92" s="40"/>
      <c r="CQ92" s="40"/>
      <c r="CR92" s="40"/>
      <c r="CS92" s="40"/>
      <c r="CT92" s="40"/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63">
        <v>5.079160798631575</v>
      </c>
      <c r="DA92" s="63">
        <v>11.285300426964282</v>
      </c>
      <c r="DB92" s="63">
        <v>19.024271299484546</v>
      </c>
      <c r="DC92" s="63">
        <v>30.003201959693371</v>
      </c>
      <c r="DD92" s="63">
        <v>53.276859551593873</v>
      </c>
      <c r="DE92" s="63">
        <v>10.487420334715072</v>
      </c>
      <c r="DF92" s="63">
        <v>14.474219776644668</v>
      </c>
      <c r="DG92" s="63">
        <v>16.574057690055039</v>
      </c>
      <c r="DH92" s="63">
        <v>20.956370087272965</v>
      </c>
      <c r="DI92" s="63">
        <v>28.610447351431478</v>
      </c>
      <c r="DJ92" s="63">
        <v>0.17027516987530505</v>
      </c>
      <c r="DK92" s="63">
        <v>0.31601013280577622</v>
      </c>
      <c r="DL92" s="63">
        <v>1.0314911398375006</v>
      </c>
      <c r="DM92" s="63">
        <v>1.5394992055434098</v>
      </c>
      <c r="DN92" s="63">
        <v>8.2056999174960872</v>
      </c>
      <c r="DO92" s="63">
        <v>3.0138365029189638</v>
      </c>
      <c r="DP92" s="63">
        <v>6.2331332003655753</v>
      </c>
      <c r="DQ92" s="63">
        <v>9.9959650530588195</v>
      </c>
      <c r="DR92" s="63">
        <v>17.657746929989894</v>
      </c>
      <c r="DS92" s="63">
        <v>102.81106813786255</v>
      </c>
      <c r="DT92" s="41">
        <v>936.45845634361535</v>
      </c>
      <c r="DU92" s="40">
        <v>0</v>
      </c>
      <c r="DV92" s="40">
        <v>0</v>
      </c>
      <c r="DW92" s="40">
        <v>0</v>
      </c>
      <c r="DX92" s="40">
        <v>0</v>
      </c>
      <c r="DY92" s="40">
        <v>0</v>
      </c>
      <c r="DZ92" s="40">
        <v>0</v>
      </c>
      <c r="EA92" s="41">
        <v>5.3393900476650532E-4</v>
      </c>
      <c r="EB92" s="41">
        <v>1.1824418026454959E-4</v>
      </c>
      <c r="EC92" s="41">
        <v>0</v>
      </c>
      <c r="ED92" s="4">
        <f t="shared" si="4"/>
        <v>1312.8652555276562</v>
      </c>
      <c r="EE92" s="4">
        <f>SUM(CH$8:CH$139)</f>
        <v>1312.8652555276562</v>
      </c>
      <c r="EF92" s="42">
        <f t="shared" si="5"/>
        <v>0</v>
      </c>
    </row>
    <row r="93" spans="1:136" x14ac:dyDescent="0.25">
      <c r="A93" s="3" t="s">
        <v>69</v>
      </c>
      <c r="B93" s="63">
        <v>36.016478078801484</v>
      </c>
      <c r="C93" s="63">
        <v>2.0000374235525639E-2</v>
      </c>
      <c r="D93" s="63">
        <v>6.2057720024611032E-2</v>
      </c>
      <c r="E93" s="63">
        <v>1.0563736787439935</v>
      </c>
      <c r="F93" s="63">
        <v>3.609648386581058E-3</v>
      </c>
      <c r="G93" s="63">
        <v>1.6885408474397732E-6</v>
      </c>
      <c r="H93" s="63">
        <v>1.687120093781083E-7</v>
      </c>
      <c r="I93" s="63">
        <v>5.9416384543246643E-6</v>
      </c>
      <c r="J93" s="63">
        <v>44.020145993618193</v>
      </c>
      <c r="K93" s="63">
        <v>15.883987995050653</v>
      </c>
      <c r="L93" s="63">
        <v>246.66564394630112</v>
      </c>
      <c r="M93" s="63">
        <v>120.79374034876481</v>
      </c>
      <c r="N93" s="63">
        <v>69.643616692774529</v>
      </c>
      <c r="O93" s="63">
        <v>55.101739346822711</v>
      </c>
      <c r="P93" s="63">
        <v>29.042925806504911</v>
      </c>
      <c r="Q93" s="63">
        <v>119.62736897081957</v>
      </c>
      <c r="R93" s="63">
        <v>0.38967401605194207</v>
      </c>
      <c r="S93" s="63">
        <v>7.6965000122213949E-7</v>
      </c>
      <c r="T93" s="63">
        <v>5.6446828796006266E-6</v>
      </c>
      <c r="U93" s="63">
        <v>1.1197321816326545E-5</v>
      </c>
      <c r="V93" s="63">
        <v>2.9326105211812486E-6</v>
      </c>
      <c r="W93" s="63">
        <v>2.0932739855567291</v>
      </c>
      <c r="X93" s="63">
        <v>74.76260306205269</v>
      </c>
      <c r="Y93" s="63">
        <v>31.690520683509071</v>
      </c>
      <c r="Z93" s="63">
        <v>4.3702305307782137</v>
      </c>
      <c r="AA93" s="63">
        <v>4.5635272378408756</v>
      </c>
      <c r="AB93" s="63">
        <v>9.440428933748724E-9</v>
      </c>
      <c r="AC93" s="63">
        <v>8.2900405760473814E-6</v>
      </c>
      <c r="AD93" s="63">
        <v>0.24748968930390711</v>
      </c>
      <c r="AE93" s="63">
        <v>1.7286347459298976</v>
      </c>
      <c r="AF93" s="63">
        <v>1.1917275733293454E-6</v>
      </c>
      <c r="AG93" s="63">
        <v>3.0476431047036096E-2</v>
      </c>
      <c r="AH93" s="63">
        <v>2.0494583682430827</v>
      </c>
      <c r="AI93" s="63">
        <v>5.7907177599368469E-3</v>
      </c>
      <c r="AJ93" s="63">
        <v>3.7702928349106229E-6</v>
      </c>
      <c r="AK93" s="63">
        <v>9.7812299000651632E-6</v>
      </c>
      <c r="AL93" s="63">
        <v>8.3876271839797484E-2</v>
      </c>
      <c r="AM93" s="63">
        <v>7.1499650506040222E-2</v>
      </c>
      <c r="AN93" s="63">
        <v>1.7121894107649194E-2</v>
      </c>
      <c r="AO93" s="63">
        <v>145.69395473030539</v>
      </c>
      <c r="AP93" s="63">
        <v>8.5994948439471112E-6</v>
      </c>
      <c r="AQ93" s="63">
        <v>7.662232471674676E-6</v>
      </c>
      <c r="AR93" s="63">
        <v>8.6759957073074698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1">
        <v>0</v>
      </c>
      <c r="CK93" s="40">
        <v>0</v>
      </c>
      <c r="CL93" s="40"/>
      <c r="CM93" s="40"/>
      <c r="CN93" s="40"/>
      <c r="CO93" s="40"/>
      <c r="CP93" s="40"/>
      <c r="CQ93" s="40"/>
      <c r="CR93" s="40"/>
      <c r="CS93" s="40"/>
      <c r="CT93" s="40"/>
      <c r="CU93" s="40">
        <v>0</v>
      </c>
      <c r="CV93" s="40">
        <v>0</v>
      </c>
      <c r="CW93" s="40">
        <v>0</v>
      </c>
      <c r="CX93" s="40">
        <v>0</v>
      </c>
      <c r="CY93" s="40">
        <v>0</v>
      </c>
      <c r="CZ93" s="63">
        <v>20.915221508843537</v>
      </c>
      <c r="DA93" s="63">
        <v>46.784757387671441</v>
      </c>
      <c r="DB93" s="63">
        <v>80.923287736234727</v>
      </c>
      <c r="DC93" s="63">
        <v>108.92438910924027</v>
      </c>
      <c r="DD93" s="63">
        <v>142.32632338185385</v>
      </c>
      <c r="DE93" s="63">
        <v>37.057505524940517</v>
      </c>
      <c r="DF93" s="63">
        <v>60.065869365713944</v>
      </c>
      <c r="DG93" s="63">
        <v>70.276838478091477</v>
      </c>
      <c r="DH93" s="63">
        <v>81.023056017934096</v>
      </c>
      <c r="DI93" s="63">
        <v>109.05961650413623</v>
      </c>
      <c r="DJ93" s="63">
        <v>0.85063492977721922</v>
      </c>
      <c r="DK93" s="63">
        <v>1.7060590539733695</v>
      </c>
      <c r="DL93" s="63">
        <v>3.5073774153115398</v>
      </c>
      <c r="DM93" s="63">
        <v>7.5616601153336598</v>
      </c>
      <c r="DN93" s="63">
        <v>24.189913984294964</v>
      </c>
      <c r="DO93" s="63">
        <v>14.563402648100391</v>
      </c>
      <c r="DP93" s="63">
        <v>36.694213953588005</v>
      </c>
      <c r="DQ93" s="63">
        <v>63.604316442425514</v>
      </c>
      <c r="DR93" s="63">
        <v>113.63433668901079</v>
      </c>
      <c r="DS93" s="63">
        <v>373.81666070684395</v>
      </c>
      <c r="DT93" s="41">
        <v>5.851347692631346E-4</v>
      </c>
      <c r="DU93" s="40">
        <v>0</v>
      </c>
      <c r="DV93" s="40">
        <v>0</v>
      </c>
      <c r="DW93" s="40">
        <v>0</v>
      </c>
      <c r="DX93" s="40">
        <v>0</v>
      </c>
      <c r="DY93" s="40">
        <v>0</v>
      </c>
      <c r="DZ93" s="40">
        <v>0</v>
      </c>
      <c r="EA93" s="41">
        <v>1.1169821409774731E-3</v>
      </c>
      <c r="EB93" s="41">
        <v>159.12635016608399</v>
      </c>
      <c r="EC93" s="41">
        <v>20.583711980664749</v>
      </c>
      <c r="ED93" s="4">
        <f t="shared" si="4"/>
        <v>2591.609089187582</v>
      </c>
      <c r="EE93" s="4">
        <f>SUM(CI$8:CI$139)</f>
        <v>2591.6090891875824</v>
      </c>
      <c r="EF93" s="42">
        <f t="shared" si="5"/>
        <v>0</v>
      </c>
    </row>
    <row r="94" spans="1:136" x14ac:dyDescent="0.25">
      <c r="A94" s="3" t="s">
        <v>10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1">
        <v>2873.9436076671573</v>
      </c>
      <c r="AT94" s="41">
        <v>348.84717817228369</v>
      </c>
      <c r="AU94" s="41">
        <v>456.17472601748653</v>
      </c>
      <c r="AV94" s="41">
        <v>799.60385738493255</v>
      </c>
      <c r="AW94" s="41">
        <v>3034.8051487521357</v>
      </c>
      <c r="AX94" s="41">
        <v>271.38731468939022</v>
      </c>
      <c r="AY94" s="41">
        <v>96.845820144438591</v>
      </c>
      <c r="AZ94" s="41">
        <v>763.07924786331762</v>
      </c>
      <c r="BA94" s="41">
        <v>824.76414810885751</v>
      </c>
      <c r="BB94" s="41">
        <v>553.35198429579236</v>
      </c>
      <c r="BC94" s="41">
        <v>5472.4008284041856</v>
      </c>
      <c r="BD94" s="41">
        <v>819.32766790905646</v>
      </c>
      <c r="BE94" s="41">
        <v>693.46976668119612</v>
      </c>
      <c r="BF94" s="41">
        <v>1462.6307458448732</v>
      </c>
      <c r="BG94" s="41">
        <v>580.13760445301614</v>
      </c>
      <c r="BH94" s="41">
        <v>5595.9878183675019</v>
      </c>
      <c r="BI94" s="41">
        <v>854.30808693418419</v>
      </c>
      <c r="BJ94" s="41">
        <v>32.17637559334392</v>
      </c>
      <c r="BK94" s="41">
        <v>0</v>
      </c>
      <c r="BL94" s="41">
        <v>0</v>
      </c>
      <c r="BM94" s="41">
        <v>0</v>
      </c>
      <c r="BN94" s="41">
        <v>0</v>
      </c>
      <c r="BO94" s="41">
        <v>0</v>
      </c>
      <c r="BP94" s="41">
        <v>0</v>
      </c>
      <c r="BQ94" s="41">
        <v>0</v>
      </c>
      <c r="BR94" s="41">
        <v>0</v>
      </c>
      <c r="BS94" s="41">
        <v>0</v>
      </c>
      <c r="BT94" s="41">
        <v>0</v>
      </c>
      <c r="BU94" s="41">
        <v>0</v>
      </c>
      <c r="BV94" s="41">
        <v>0</v>
      </c>
      <c r="BW94" s="41">
        <v>0</v>
      </c>
      <c r="BX94" s="41">
        <v>0</v>
      </c>
      <c r="BY94" s="41">
        <v>0</v>
      </c>
      <c r="BZ94" s="41">
        <v>0</v>
      </c>
      <c r="CA94" s="41">
        <v>0</v>
      </c>
      <c r="CB94" s="41">
        <v>0</v>
      </c>
      <c r="CC94" s="41">
        <v>0</v>
      </c>
      <c r="CD94" s="41">
        <v>0</v>
      </c>
      <c r="CE94" s="41">
        <v>0</v>
      </c>
      <c r="CF94" s="41">
        <v>0</v>
      </c>
      <c r="CG94" s="41">
        <v>0</v>
      </c>
      <c r="CH94" s="41">
        <v>0</v>
      </c>
      <c r="CI94" s="41">
        <v>0</v>
      </c>
      <c r="CJ94" s="41">
        <v>0</v>
      </c>
      <c r="CK94" s="40">
        <v>0</v>
      </c>
      <c r="CL94" s="40"/>
      <c r="CM94" s="40"/>
      <c r="CN94" s="40"/>
      <c r="CO94" s="40"/>
      <c r="CP94" s="40"/>
      <c r="CQ94" s="40"/>
      <c r="CR94" s="40"/>
      <c r="CS94" s="40"/>
      <c r="CT94" s="40"/>
      <c r="CU94" s="40">
        <v>0</v>
      </c>
      <c r="CV94" s="40">
        <v>0</v>
      </c>
      <c r="CW94" s="40">
        <v>0</v>
      </c>
      <c r="CX94" s="40">
        <v>0</v>
      </c>
      <c r="CY94" s="40">
        <v>0</v>
      </c>
      <c r="CZ94" s="40">
        <v>0</v>
      </c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>
        <v>0</v>
      </c>
      <c r="DU94" s="40">
        <v>0</v>
      </c>
      <c r="DV94" s="40">
        <v>0</v>
      </c>
      <c r="DW94" s="40">
        <v>0</v>
      </c>
      <c r="DX94" s="40">
        <v>0</v>
      </c>
      <c r="DY94" s="40">
        <v>0</v>
      </c>
      <c r="DZ94" s="40">
        <v>0</v>
      </c>
      <c r="EA94" s="40">
        <v>0</v>
      </c>
      <c r="EB94" s="40">
        <v>0</v>
      </c>
      <c r="EC94" s="40">
        <v>0</v>
      </c>
      <c r="ED94" s="4">
        <f t="shared" si="4"/>
        <v>25533.241927283143</v>
      </c>
      <c r="EE94" s="4">
        <f>SUM(CJ$8:CJ$139)</f>
        <v>25533.241927283147</v>
      </c>
      <c r="EF94" s="42">
        <f t="shared" si="5"/>
        <v>0</v>
      </c>
    </row>
    <row r="95" spans="1:136" x14ac:dyDescent="0.25">
      <c r="A95" s="11" t="s">
        <v>180</v>
      </c>
      <c r="B95" s="63">
        <v>0</v>
      </c>
      <c r="C95" s="63">
        <v>0.58791078018615606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0.77775177309628785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0.32549637841782253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9.6240153923876054E-2</v>
      </c>
      <c r="AN95" s="63">
        <v>0</v>
      </c>
      <c r="AO95" s="63">
        <v>1052.9180259597902</v>
      </c>
      <c r="AP95" s="63">
        <v>0</v>
      </c>
      <c r="AQ95" s="63">
        <v>0</v>
      </c>
      <c r="AR95" s="63">
        <v>1.1463108251342116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1">
        <v>31.125198454091418</v>
      </c>
      <c r="ED95" s="4">
        <f t="shared" si="4"/>
        <v>1086.9769343246398</v>
      </c>
      <c r="EE95" s="4">
        <f>SUM(CK$8:CK$139)</f>
        <v>1086.9769343246401</v>
      </c>
      <c r="EF95" s="42">
        <f t="shared" si="5"/>
        <v>0</v>
      </c>
    </row>
    <row r="96" spans="1:136" outlineLevel="1" x14ac:dyDescent="0.25">
      <c r="A96" s="11" t="s">
        <v>181</v>
      </c>
      <c r="B96" s="63">
        <v>1.0086136766940184</v>
      </c>
      <c r="C96" s="63">
        <v>0</v>
      </c>
      <c r="D96" s="63">
        <v>0.68800164682942255</v>
      </c>
      <c r="E96" s="63">
        <v>0.2029645977340539</v>
      </c>
      <c r="F96" s="63">
        <v>0.39260400272159995</v>
      </c>
      <c r="G96" s="63">
        <v>0</v>
      </c>
      <c r="H96" s="63">
        <v>0.38713978376821251</v>
      </c>
      <c r="I96" s="63">
        <v>17.46266818869092</v>
      </c>
      <c r="J96" s="63">
        <v>0</v>
      </c>
      <c r="K96" s="63">
        <v>5.9176332960626485</v>
      </c>
      <c r="L96" s="63">
        <v>81.885446402560035</v>
      </c>
      <c r="M96" s="63">
        <v>9.8008598321158846</v>
      </c>
      <c r="N96" s="63">
        <v>0</v>
      </c>
      <c r="O96" s="63">
        <v>0</v>
      </c>
      <c r="P96" s="63">
        <v>2.3125748509869388</v>
      </c>
      <c r="Q96" s="63">
        <v>235.53010701668222</v>
      </c>
      <c r="R96" s="63">
        <v>1.4314303043097356</v>
      </c>
      <c r="S96" s="63">
        <v>0.25629838182275666</v>
      </c>
      <c r="T96" s="63">
        <v>58.843569426185184</v>
      </c>
      <c r="U96" s="63">
        <v>9.0248794358349441E-2</v>
      </c>
      <c r="V96" s="63">
        <v>0</v>
      </c>
      <c r="W96" s="63">
        <v>131.44862225139755</v>
      </c>
      <c r="X96" s="63">
        <v>13.50369664212489</v>
      </c>
      <c r="Y96" s="63">
        <v>0.52328206865714344</v>
      </c>
      <c r="Z96" s="63">
        <v>3.5446010147705911</v>
      </c>
      <c r="AA96" s="63">
        <v>4.7408546660727913</v>
      </c>
      <c r="AB96" s="63">
        <v>1.1945492600591589E-2</v>
      </c>
      <c r="AC96" s="63">
        <v>43.521058750102888</v>
      </c>
      <c r="AD96" s="63">
        <v>1.1863914205725541</v>
      </c>
      <c r="AE96" s="63">
        <v>171.62415547550617</v>
      </c>
      <c r="AF96" s="63">
        <v>0</v>
      </c>
      <c r="AG96" s="63">
        <v>10.661670611932205</v>
      </c>
      <c r="AH96" s="63">
        <v>66.945589737289197</v>
      </c>
      <c r="AI96" s="63">
        <v>4.5928349286656314</v>
      </c>
      <c r="AJ96" s="63">
        <v>1.926135207703098</v>
      </c>
      <c r="AK96" s="63">
        <v>0</v>
      </c>
      <c r="AL96" s="63">
        <v>7.1335777898718629</v>
      </c>
      <c r="AM96" s="63">
        <v>12.107538044871585</v>
      </c>
      <c r="AN96" s="63">
        <v>281.21306641002059</v>
      </c>
      <c r="AO96" s="63">
        <v>659.79541852361228</v>
      </c>
      <c r="AP96" s="63">
        <v>25.634794369565906</v>
      </c>
      <c r="AQ96" s="63">
        <v>12.367581291606539</v>
      </c>
      <c r="AR96" s="63">
        <v>9.5454469434657714</v>
      </c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1">
        <v>55.368137057357714</v>
      </c>
      <c r="ED96" s="4">
        <f t="shared" si="4"/>
        <v>1933.6065588992894</v>
      </c>
      <c r="EE96" s="4">
        <f>SUM(CL$8:CL$139)</f>
        <v>1933.6065588992901</v>
      </c>
      <c r="EF96" s="42">
        <f t="shared" si="5"/>
        <v>0</v>
      </c>
    </row>
    <row r="97" spans="1:136" outlineLevel="1" x14ac:dyDescent="0.25">
      <c r="A97" s="11" t="s">
        <v>182</v>
      </c>
      <c r="B97" s="63">
        <v>0</v>
      </c>
      <c r="C97" s="63">
        <v>0</v>
      </c>
      <c r="D97" s="63">
        <v>0.23798528955388107</v>
      </c>
      <c r="E97" s="63">
        <v>0.28707791109712982</v>
      </c>
      <c r="F97" s="63">
        <v>0.55530835548656066</v>
      </c>
      <c r="G97" s="63">
        <v>0</v>
      </c>
      <c r="H97" s="63">
        <v>0</v>
      </c>
      <c r="I97" s="63">
        <v>14.98779423204531</v>
      </c>
      <c r="J97" s="63">
        <v>6.3143860545241868</v>
      </c>
      <c r="K97" s="63">
        <v>1.056122599411762</v>
      </c>
      <c r="L97" s="63">
        <v>2.9831095987969545</v>
      </c>
      <c r="M97" s="63">
        <v>7.7520903494913078</v>
      </c>
      <c r="N97" s="63">
        <v>0</v>
      </c>
      <c r="O97" s="63">
        <v>19.311556787807621</v>
      </c>
      <c r="P97" s="63">
        <v>4.0356335688131084</v>
      </c>
      <c r="Q97" s="63">
        <v>184.39915597811932</v>
      </c>
      <c r="R97" s="63">
        <v>38.889916317727604</v>
      </c>
      <c r="S97" s="63">
        <v>1.067686744473894</v>
      </c>
      <c r="T97" s="63">
        <v>227.86747123193101</v>
      </c>
      <c r="U97" s="63">
        <v>0.21661586420810086</v>
      </c>
      <c r="V97" s="63">
        <v>0</v>
      </c>
      <c r="W97" s="63">
        <v>40.609879639814686</v>
      </c>
      <c r="X97" s="63">
        <v>4.2214922542745272</v>
      </c>
      <c r="Y97" s="63">
        <v>6.2130989285882672</v>
      </c>
      <c r="Z97" s="63">
        <v>0</v>
      </c>
      <c r="AA97" s="63">
        <v>0.8604086262318702</v>
      </c>
      <c r="AB97" s="63">
        <v>0.33569205191257345</v>
      </c>
      <c r="AC97" s="63">
        <v>4.4581073978361552</v>
      </c>
      <c r="AD97" s="63">
        <v>0.4402616415691738</v>
      </c>
      <c r="AE97" s="63">
        <v>155.25380691024318</v>
      </c>
      <c r="AF97" s="63">
        <v>3.4648098085985859E-2</v>
      </c>
      <c r="AG97" s="63">
        <v>9.5413687824348017</v>
      </c>
      <c r="AH97" s="63">
        <v>11.675155630998631</v>
      </c>
      <c r="AI97" s="63">
        <v>0.83989432527809382</v>
      </c>
      <c r="AJ97" s="63">
        <v>0.16258767849900632</v>
      </c>
      <c r="AK97" s="63">
        <v>0</v>
      </c>
      <c r="AL97" s="63">
        <v>135.9278608411723</v>
      </c>
      <c r="AM97" s="63">
        <v>7.2590365389993927</v>
      </c>
      <c r="AN97" s="63">
        <v>4.3260454622671345</v>
      </c>
      <c r="AO97" s="63">
        <v>342.32361574950647</v>
      </c>
      <c r="AP97" s="63">
        <v>1456.5580055324117</v>
      </c>
      <c r="AQ97" s="63">
        <v>140.68642721035701</v>
      </c>
      <c r="AR97" s="63">
        <v>18.969191376596878</v>
      </c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1">
        <v>84.033873682092974</v>
      </c>
      <c r="ED97" s="4">
        <f t="shared" si="4"/>
        <v>2934.692369242659</v>
      </c>
      <c r="EE97" s="4">
        <f>SUM(CM$8:CM$139)</f>
        <v>2934.692369242659</v>
      </c>
      <c r="EF97" s="42">
        <f t="shared" si="5"/>
        <v>0</v>
      </c>
    </row>
    <row r="98" spans="1:136" outlineLevel="1" x14ac:dyDescent="0.25">
      <c r="A98" s="11" t="s">
        <v>183</v>
      </c>
      <c r="B98" s="63">
        <v>2.8167849362895168</v>
      </c>
      <c r="C98" s="63">
        <v>0</v>
      </c>
      <c r="D98" s="63">
        <v>0.20778270780508706</v>
      </c>
      <c r="E98" s="63">
        <v>4.6495073395446127</v>
      </c>
      <c r="F98" s="63">
        <v>8.993761535598086</v>
      </c>
      <c r="G98" s="63">
        <v>3.279119781822347</v>
      </c>
      <c r="H98" s="63">
        <v>1.0822829718672371</v>
      </c>
      <c r="I98" s="63">
        <v>9.4988665428834196</v>
      </c>
      <c r="J98" s="63">
        <v>43.122732613553197</v>
      </c>
      <c r="K98" s="63">
        <v>2.0178121675308982</v>
      </c>
      <c r="L98" s="63">
        <v>58.630765903945843</v>
      </c>
      <c r="M98" s="63">
        <v>7.0476053167383892</v>
      </c>
      <c r="N98" s="63">
        <v>0</v>
      </c>
      <c r="O98" s="63">
        <v>0</v>
      </c>
      <c r="P98" s="63">
        <v>3.9041291424082387</v>
      </c>
      <c r="Q98" s="63">
        <v>148.74012936405785</v>
      </c>
      <c r="R98" s="63">
        <v>4.8050393514547496</v>
      </c>
      <c r="S98" s="63">
        <v>1.110973843965896</v>
      </c>
      <c r="T98" s="63">
        <v>180.80933998092277</v>
      </c>
      <c r="U98" s="63">
        <v>1.0944663619573303</v>
      </c>
      <c r="V98" s="63">
        <v>1.1789465135414361</v>
      </c>
      <c r="W98" s="63">
        <v>171.86355464114683</v>
      </c>
      <c r="X98" s="63">
        <v>11.978599101998222</v>
      </c>
      <c r="Y98" s="63">
        <v>112.30982235914104</v>
      </c>
      <c r="Z98" s="63">
        <v>11.841945627039209</v>
      </c>
      <c r="AA98" s="63">
        <v>0.87312304089997717</v>
      </c>
      <c r="AB98" s="63">
        <v>3.0776545615311346E-2</v>
      </c>
      <c r="AC98" s="63">
        <v>19.404023212381929</v>
      </c>
      <c r="AD98" s="63">
        <v>1.9631889014004948</v>
      </c>
      <c r="AE98" s="63">
        <v>222.146106301499</v>
      </c>
      <c r="AF98" s="63">
        <v>2.3046328087882868</v>
      </c>
      <c r="AG98" s="63">
        <v>6.5815607217566221</v>
      </c>
      <c r="AH98" s="63">
        <v>19.88515061755033</v>
      </c>
      <c r="AI98" s="63">
        <v>4.0406490314430954</v>
      </c>
      <c r="AJ98" s="63">
        <v>8.3352606486168686</v>
      </c>
      <c r="AK98" s="63">
        <v>0</v>
      </c>
      <c r="AL98" s="63">
        <v>402.00597446690813</v>
      </c>
      <c r="AM98" s="63">
        <v>15.416599286846798</v>
      </c>
      <c r="AN98" s="63">
        <v>0</v>
      </c>
      <c r="AO98" s="63">
        <v>725.96915886245245</v>
      </c>
      <c r="AP98" s="63">
        <v>15.197103032112604</v>
      </c>
      <c r="AQ98" s="63">
        <v>213.97555554912009</v>
      </c>
      <c r="AR98" s="63">
        <v>27.192538692259312</v>
      </c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1">
        <v>72.998408252066241</v>
      </c>
      <c r="ED98" s="4">
        <f t="shared" si="4"/>
        <v>2549.30377807693</v>
      </c>
      <c r="EE98" s="4">
        <f>SUM(CN$8:CN$139)</f>
        <v>2549.30377807693</v>
      </c>
      <c r="EF98" s="42">
        <f t="shared" si="5"/>
        <v>0</v>
      </c>
    </row>
    <row r="99" spans="1:136" outlineLevel="1" x14ac:dyDescent="0.25">
      <c r="A99" s="11" t="s">
        <v>184</v>
      </c>
      <c r="B99" s="63">
        <v>0.31808572704847066</v>
      </c>
      <c r="C99" s="63">
        <v>0</v>
      </c>
      <c r="D99" s="63">
        <v>5.2362978687995554E-2</v>
      </c>
      <c r="E99" s="63">
        <v>0.43406429365558563</v>
      </c>
      <c r="F99" s="63">
        <v>0.83963105403733285</v>
      </c>
      <c r="G99" s="63">
        <v>0.84012500825833536</v>
      </c>
      <c r="H99" s="63">
        <v>0.56496093204791809</v>
      </c>
      <c r="I99" s="63">
        <v>3.6100839324390956</v>
      </c>
      <c r="J99" s="63">
        <v>57.831302333402533</v>
      </c>
      <c r="K99" s="63">
        <v>2.1092164804806455</v>
      </c>
      <c r="L99" s="63">
        <v>115.64965600004092</v>
      </c>
      <c r="M99" s="63">
        <v>13.957530508393354</v>
      </c>
      <c r="N99" s="63">
        <v>52.093506810834903</v>
      </c>
      <c r="O99" s="63">
        <v>160.8802159947204</v>
      </c>
      <c r="P99" s="63">
        <v>12.404100324080492</v>
      </c>
      <c r="Q99" s="63">
        <v>122.33514219946882</v>
      </c>
      <c r="R99" s="63">
        <v>28.987157078362369</v>
      </c>
      <c r="S99" s="63">
        <v>2.7096173832541259</v>
      </c>
      <c r="T99" s="63">
        <v>69.914381580843852</v>
      </c>
      <c r="U99" s="63">
        <v>0.27588706991732975</v>
      </c>
      <c r="V99" s="63">
        <v>0</v>
      </c>
      <c r="W99" s="63">
        <v>108.97411277184638</v>
      </c>
      <c r="X99" s="63">
        <v>22.143003784995408</v>
      </c>
      <c r="Y99" s="63">
        <v>1.0179803478890068</v>
      </c>
      <c r="Z99" s="63">
        <v>0.23012714037381155</v>
      </c>
      <c r="AA99" s="63">
        <v>5.268553221387366</v>
      </c>
      <c r="AB99" s="63">
        <v>0.49374728366480902</v>
      </c>
      <c r="AC99" s="63">
        <v>42.21471976318908</v>
      </c>
      <c r="AD99" s="63">
        <v>0.49330898161124942</v>
      </c>
      <c r="AE99" s="63">
        <v>145.65908808003803</v>
      </c>
      <c r="AF99" s="63">
        <v>8.8356593729613149</v>
      </c>
      <c r="AG99" s="63">
        <v>5.9760254042910459</v>
      </c>
      <c r="AH99" s="63">
        <v>219.70550918059365</v>
      </c>
      <c r="AI99" s="63">
        <v>7.2849047763859609</v>
      </c>
      <c r="AJ99" s="63">
        <v>0.22287743579910155</v>
      </c>
      <c r="AK99" s="63">
        <v>0</v>
      </c>
      <c r="AL99" s="63">
        <v>137.15986679654688</v>
      </c>
      <c r="AM99" s="63">
        <v>38.903948173966143</v>
      </c>
      <c r="AN99" s="63">
        <v>89.930335906959101</v>
      </c>
      <c r="AO99" s="63">
        <v>1694.4304430360676</v>
      </c>
      <c r="AP99" s="63">
        <v>63.141661293069312</v>
      </c>
      <c r="AQ99" s="63">
        <v>43.423890013789219</v>
      </c>
      <c r="AR99" s="63">
        <v>16.0537547229121</v>
      </c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1">
        <v>97.202390362820339</v>
      </c>
      <c r="ED99" s="4">
        <f t="shared" si="4"/>
        <v>3394.5729355411313</v>
      </c>
      <c r="EE99" s="4">
        <f>SUM(CO$8:CO$139)</f>
        <v>3394.5729355411318</v>
      </c>
      <c r="EF99" s="42">
        <f t="shared" si="5"/>
        <v>0</v>
      </c>
    </row>
    <row r="100" spans="1:136" outlineLevel="1" x14ac:dyDescent="0.25">
      <c r="A100" s="11" t="s">
        <v>185</v>
      </c>
      <c r="B100" s="63">
        <v>2.3416902717771362</v>
      </c>
      <c r="C100" s="63">
        <v>1.5156628934525753</v>
      </c>
      <c r="D100" s="63">
        <v>5.4107418805874499</v>
      </c>
      <c r="E100" s="63">
        <v>1.9082552744476191</v>
      </c>
      <c r="F100" s="63">
        <v>3.6912282601343529</v>
      </c>
      <c r="G100" s="63">
        <v>11.282223221840294</v>
      </c>
      <c r="H100" s="63">
        <v>1.9991278097308132</v>
      </c>
      <c r="I100" s="63">
        <v>34.513911039483787</v>
      </c>
      <c r="J100" s="63">
        <v>6.6815573191694684</v>
      </c>
      <c r="K100" s="63">
        <v>10.745014236059896</v>
      </c>
      <c r="L100" s="63">
        <v>382.46233856147103</v>
      </c>
      <c r="M100" s="63">
        <v>51.947505177130942</v>
      </c>
      <c r="N100" s="63">
        <v>85.326306771566635</v>
      </c>
      <c r="O100" s="63">
        <v>26.738750710428533</v>
      </c>
      <c r="P100" s="63">
        <v>13.556388847508675</v>
      </c>
      <c r="Q100" s="63">
        <v>403.12917132727398</v>
      </c>
      <c r="R100" s="63">
        <v>3.3076122568362081</v>
      </c>
      <c r="S100" s="63">
        <v>18.854502844287907</v>
      </c>
      <c r="T100" s="63">
        <v>77.711210000730318</v>
      </c>
      <c r="U100" s="63">
        <v>0.15595905937611937</v>
      </c>
      <c r="V100" s="63">
        <v>26.071860302965526</v>
      </c>
      <c r="W100" s="63">
        <v>7625.7512902083563</v>
      </c>
      <c r="X100" s="63">
        <v>80.250648471236033</v>
      </c>
      <c r="Y100" s="63">
        <v>9.0240879517877968</v>
      </c>
      <c r="Z100" s="63">
        <v>1.7915382131566573</v>
      </c>
      <c r="AA100" s="63">
        <v>8.613685748016831</v>
      </c>
      <c r="AB100" s="63">
        <v>5.3899620073396083E-2</v>
      </c>
      <c r="AC100" s="63">
        <v>35.172869689829056</v>
      </c>
      <c r="AD100" s="63">
        <v>44.761434307330063</v>
      </c>
      <c r="AE100" s="63">
        <v>52.823689331198068</v>
      </c>
      <c r="AF100" s="63">
        <v>6.1626215511282592</v>
      </c>
      <c r="AG100" s="63">
        <v>1.3308046879964761</v>
      </c>
      <c r="AH100" s="63">
        <v>13.892699467997049</v>
      </c>
      <c r="AI100" s="63">
        <v>0.32870533351437781</v>
      </c>
      <c r="AJ100" s="63">
        <v>9.4420154984231992</v>
      </c>
      <c r="AK100" s="63">
        <v>0</v>
      </c>
      <c r="AL100" s="63">
        <v>103.61539940796345</v>
      </c>
      <c r="AM100" s="63">
        <v>29.048679328133957</v>
      </c>
      <c r="AN100" s="63">
        <v>235.20720821818293</v>
      </c>
      <c r="AO100" s="63">
        <v>800.01437659939461</v>
      </c>
      <c r="AP100" s="63">
        <v>76.22486476564346</v>
      </c>
      <c r="AQ100" s="63">
        <v>100.99133791716343</v>
      </c>
      <c r="AR100" s="63">
        <v>132.45323031723339</v>
      </c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1">
        <v>310.59722434556875</v>
      </c>
      <c r="ED100" s="4">
        <f t="shared" si="4"/>
        <v>10846.903329045583</v>
      </c>
      <c r="EE100" s="4">
        <f>SUM(CP$8:CP$139)</f>
        <v>10846.903329045588</v>
      </c>
      <c r="EF100" s="42">
        <f t="shared" si="5"/>
        <v>0</v>
      </c>
    </row>
    <row r="101" spans="1:136" outlineLevel="1" x14ac:dyDescent="0.25">
      <c r="A101" s="11" t="s">
        <v>186</v>
      </c>
      <c r="B101" s="63">
        <v>1240.142784340559</v>
      </c>
      <c r="C101" s="63">
        <v>128.26039717927475</v>
      </c>
      <c r="D101" s="63">
        <v>98.497319556435244</v>
      </c>
      <c r="E101" s="63">
        <v>485.83280419264611</v>
      </c>
      <c r="F101" s="63">
        <v>939.76932779883214</v>
      </c>
      <c r="G101" s="63">
        <v>484.5795166104366</v>
      </c>
      <c r="H101" s="63">
        <v>12.893203766425909</v>
      </c>
      <c r="I101" s="63">
        <v>1070.1824723911852</v>
      </c>
      <c r="J101" s="63">
        <v>4.9305776282511689</v>
      </c>
      <c r="K101" s="63">
        <v>0</v>
      </c>
      <c r="L101" s="63">
        <v>12.663957672507854</v>
      </c>
      <c r="M101" s="63">
        <v>0</v>
      </c>
      <c r="N101" s="63">
        <v>0</v>
      </c>
      <c r="O101" s="63">
        <v>0</v>
      </c>
      <c r="P101" s="63">
        <v>0</v>
      </c>
      <c r="Q101" s="63">
        <v>282.9164688288754</v>
      </c>
      <c r="R101" s="63">
        <v>0</v>
      </c>
      <c r="S101" s="63">
        <v>0</v>
      </c>
      <c r="T101" s="63">
        <v>5.4269686591532391</v>
      </c>
      <c r="U101" s="63">
        <v>1.3890518607768541E-2</v>
      </c>
      <c r="V101" s="63">
        <v>0</v>
      </c>
      <c r="W101" s="63">
        <v>15.428223901755892</v>
      </c>
      <c r="X101" s="63">
        <v>1.5080095251952272</v>
      </c>
      <c r="Y101" s="63">
        <v>3.0004114294232394</v>
      </c>
      <c r="Z101" s="63">
        <v>0.66039528154892246</v>
      </c>
      <c r="AA101" s="63">
        <v>0</v>
      </c>
      <c r="AB101" s="63">
        <v>0</v>
      </c>
      <c r="AC101" s="63">
        <v>0</v>
      </c>
      <c r="AD101" s="63">
        <v>0.18704338678911772</v>
      </c>
      <c r="AE101" s="63">
        <v>0</v>
      </c>
      <c r="AF101" s="63">
        <v>6.5177328555745942E-2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33.420892330961607</v>
      </c>
      <c r="AM101" s="63">
        <v>1.1858049856262067</v>
      </c>
      <c r="AN101" s="63">
        <v>0</v>
      </c>
      <c r="AO101" s="63">
        <v>0</v>
      </c>
      <c r="AP101" s="63">
        <v>0</v>
      </c>
      <c r="AQ101" s="63">
        <v>0.58781057371036216</v>
      </c>
      <c r="AR101" s="63">
        <v>7.8389332563777536</v>
      </c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1">
        <v>142.3821798068372</v>
      </c>
      <c r="ED101" s="4">
        <f t="shared" si="4"/>
        <v>4972.3745709499699</v>
      </c>
      <c r="EE101" s="4">
        <f>SUM(CQ$8:CQ$139)</f>
        <v>4972.3745709499726</v>
      </c>
      <c r="EF101" s="42">
        <f t="shared" si="5"/>
        <v>0</v>
      </c>
    </row>
    <row r="102" spans="1:136" outlineLevel="1" x14ac:dyDescent="0.25">
      <c r="A102" s="11" t="s">
        <v>187</v>
      </c>
      <c r="B102" s="63">
        <v>6.1288728711897615</v>
      </c>
      <c r="C102" s="63">
        <v>0</v>
      </c>
      <c r="D102" s="63">
        <v>0.20989406610697198</v>
      </c>
      <c r="E102" s="63">
        <v>0.1961867060486612</v>
      </c>
      <c r="F102" s="63">
        <v>0.37949320687145183</v>
      </c>
      <c r="G102" s="63">
        <v>2.397109816424539</v>
      </c>
      <c r="H102" s="63">
        <v>1.6999605729609395</v>
      </c>
      <c r="I102" s="63">
        <v>4.3560531819623831</v>
      </c>
      <c r="J102" s="63">
        <v>4.6717605022168449</v>
      </c>
      <c r="K102" s="63">
        <v>10.294474838150645</v>
      </c>
      <c r="L102" s="63">
        <v>309.2638006598595</v>
      </c>
      <c r="M102" s="63">
        <v>738.42514785013782</v>
      </c>
      <c r="N102" s="63">
        <v>256.10309799998623</v>
      </c>
      <c r="O102" s="63">
        <v>22.782430902744494</v>
      </c>
      <c r="P102" s="63">
        <v>148.62752313654448</v>
      </c>
      <c r="Q102" s="63">
        <v>989.34577537451071</v>
      </c>
      <c r="R102" s="63">
        <v>53.691419152253935</v>
      </c>
      <c r="S102" s="63">
        <v>2.9516022634499093</v>
      </c>
      <c r="T102" s="63">
        <v>2843.0886113908746</v>
      </c>
      <c r="U102" s="63">
        <v>8.4137153545161825E-2</v>
      </c>
      <c r="V102" s="63">
        <v>437.54444568163888</v>
      </c>
      <c r="W102" s="63">
        <v>246.63650894585976</v>
      </c>
      <c r="X102" s="63">
        <v>4.1637946657923912</v>
      </c>
      <c r="Y102" s="63">
        <v>0</v>
      </c>
      <c r="Z102" s="63">
        <v>0</v>
      </c>
      <c r="AA102" s="63">
        <v>0.28588564749425971</v>
      </c>
      <c r="AB102" s="63">
        <v>0.1469522112174893</v>
      </c>
      <c r="AC102" s="63">
        <v>0.26422109906675989</v>
      </c>
      <c r="AD102" s="63">
        <v>1.1747623055346903</v>
      </c>
      <c r="AE102" s="63">
        <v>8.0609663421689035</v>
      </c>
      <c r="AF102" s="63">
        <v>5.7830297791887482</v>
      </c>
      <c r="AG102" s="63">
        <v>3.9877307977604186</v>
      </c>
      <c r="AH102" s="63">
        <v>3.3392181976949979</v>
      </c>
      <c r="AI102" s="63">
        <v>0</v>
      </c>
      <c r="AJ102" s="63">
        <v>0</v>
      </c>
      <c r="AK102" s="63">
        <v>0</v>
      </c>
      <c r="AL102" s="63">
        <v>140.46226326920191</v>
      </c>
      <c r="AM102" s="63">
        <v>42.536234305720001</v>
      </c>
      <c r="AN102" s="63">
        <v>0</v>
      </c>
      <c r="AO102" s="63">
        <v>0</v>
      </c>
      <c r="AP102" s="63">
        <v>10.897510333032661</v>
      </c>
      <c r="AQ102" s="63">
        <v>3.8271564561173284</v>
      </c>
      <c r="AR102" s="63">
        <v>55.606156239213554</v>
      </c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1">
        <v>187.46763577336361</v>
      </c>
      <c r="ED102" s="4">
        <f t="shared" si="4"/>
        <v>6546.8818236959041</v>
      </c>
      <c r="EE102" s="4">
        <f>SUM(CR$8:CR$139)</f>
        <v>6546.8818236959069</v>
      </c>
      <c r="EF102" s="42">
        <f t="shared" si="5"/>
        <v>0</v>
      </c>
    </row>
    <row r="103" spans="1:136" outlineLevel="1" x14ac:dyDescent="0.25">
      <c r="A103" s="11" t="s">
        <v>188</v>
      </c>
      <c r="B103" s="63">
        <v>0.63296258904738423</v>
      </c>
      <c r="C103" s="63">
        <v>0</v>
      </c>
      <c r="D103" s="63">
        <v>0</v>
      </c>
      <c r="E103" s="63">
        <v>0.29398577708724138</v>
      </c>
      <c r="F103" s="63">
        <v>0.56867056677000738</v>
      </c>
      <c r="G103" s="63">
        <v>3.9512041737132741</v>
      </c>
      <c r="H103" s="63">
        <v>0.65951523219103603</v>
      </c>
      <c r="I103" s="63">
        <v>1.4404854388542137</v>
      </c>
      <c r="J103" s="63">
        <v>22.937527978097922</v>
      </c>
      <c r="K103" s="63">
        <v>106.984270669361</v>
      </c>
      <c r="L103" s="63">
        <v>124.02464089606758</v>
      </c>
      <c r="M103" s="63">
        <v>85.282682989720399</v>
      </c>
      <c r="N103" s="63">
        <v>0</v>
      </c>
      <c r="O103" s="63">
        <v>0</v>
      </c>
      <c r="P103" s="63">
        <v>11.080173704454751</v>
      </c>
      <c r="Q103" s="63">
        <v>205.91176420145285</v>
      </c>
      <c r="R103" s="63">
        <v>11.342402559781615</v>
      </c>
      <c r="S103" s="63">
        <v>4.2518478286060777</v>
      </c>
      <c r="T103" s="63">
        <v>52.084424102897515</v>
      </c>
      <c r="U103" s="63">
        <v>0.34965600767316068</v>
      </c>
      <c r="V103" s="63">
        <v>29.986902867673216</v>
      </c>
      <c r="W103" s="63">
        <v>51.492272381012796</v>
      </c>
      <c r="X103" s="63">
        <v>1384.8554339515304</v>
      </c>
      <c r="Y103" s="63">
        <v>18.545069069498048</v>
      </c>
      <c r="Z103" s="63">
        <v>0.3216063970323142</v>
      </c>
      <c r="AA103" s="63">
        <v>61.078381804648714</v>
      </c>
      <c r="AB103" s="63">
        <v>0</v>
      </c>
      <c r="AC103" s="63">
        <v>4.9476211496068556</v>
      </c>
      <c r="AD103" s="63">
        <v>0.12908241805908696</v>
      </c>
      <c r="AE103" s="63">
        <v>7.1149872291245471</v>
      </c>
      <c r="AF103" s="63">
        <v>0.55830032666055274</v>
      </c>
      <c r="AG103" s="63">
        <v>7.7764589452102975E-2</v>
      </c>
      <c r="AH103" s="63">
        <v>11.479603358432088</v>
      </c>
      <c r="AI103" s="63">
        <v>1.0980830773001362</v>
      </c>
      <c r="AJ103" s="63">
        <v>0</v>
      </c>
      <c r="AK103" s="63">
        <v>0</v>
      </c>
      <c r="AL103" s="63">
        <v>41.722458809420708</v>
      </c>
      <c r="AM103" s="63">
        <v>5.3764298371137036</v>
      </c>
      <c r="AN103" s="63">
        <v>0</v>
      </c>
      <c r="AO103" s="63">
        <v>99.698006262594134</v>
      </c>
      <c r="AP103" s="63">
        <v>11.829739808845414</v>
      </c>
      <c r="AQ103" s="63">
        <v>4.7617215684119527</v>
      </c>
      <c r="AR103" s="63">
        <v>21.492060505907403</v>
      </c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1">
        <v>70.405939220580478</v>
      </c>
      <c r="ED103" s="4">
        <f t="shared" si="4"/>
        <v>2458.7676793486803</v>
      </c>
      <c r="EE103" s="4">
        <f>SUM(CS$8:CS$139)</f>
        <v>2458.7676793486817</v>
      </c>
      <c r="EF103" s="42">
        <f t="shared" si="5"/>
        <v>0</v>
      </c>
    </row>
    <row r="104" spans="1:136" x14ac:dyDescent="0.25">
      <c r="A104" s="11" t="s">
        <v>189</v>
      </c>
      <c r="B104" s="63">
        <v>357.76049035192028</v>
      </c>
      <c r="C104" s="63">
        <v>13.26394661953907</v>
      </c>
      <c r="D104" s="63">
        <v>44.141328527430161</v>
      </c>
      <c r="E104" s="63">
        <v>182.56489684010438</v>
      </c>
      <c r="F104" s="63">
        <v>353.14389827628071</v>
      </c>
      <c r="G104" s="63">
        <v>93.073963345695319</v>
      </c>
      <c r="H104" s="63">
        <v>27.032825230630973</v>
      </c>
      <c r="I104" s="63">
        <v>301.50834672414044</v>
      </c>
      <c r="J104" s="63">
        <v>100.45168495110032</v>
      </c>
      <c r="K104" s="63">
        <v>40.143867436986781</v>
      </c>
      <c r="L104" s="63">
        <v>618.05371607780944</v>
      </c>
      <c r="M104" s="63">
        <v>28.623596694145412</v>
      </c>
      <c r="N104" s="63">
        <v>94.324471033434207</v>
      </c>
      <c r="O104" s="63">
        <v>183.95457498543971</v>
      </c>
      <c r="P104" s="63">
        <v>209.04817281839178</v>
      </c>
      <c r="Q104" s="63">
        <v>444.89498407185749</v>
      </c>
      <c r="R104" s="63">
        <v>30.475292679300569</v>
      </c>
      <c r="S104" s="63">
        <v>10.847570081786664</v>
      </c>
      <c r="T104" s="63">
        <v>370.81467969986204</v>
      </c>
      <c r="U104" s="63">
        <v>0</v>
      </c>
      <c r="V104" s="63">
        <v>80.297160355476777</v>
      </c>
      <c r="W104" s="63">
        <v>440.7393317699914</v>
      </c>
      <c r="X104" s="63">
        <v>110.46171158001329</v>
      </c>
      <c r="Y104" s="63">
        <v>4.832252504167613</v>
      </c>
      <c r="Z104" s="63">
        <v>0.84231415579827695</v>
      </c>
      <c r="AA104" s="63">
        <v>26.576808863256147</v>
      </c>
      <c r="AB104" s="63">
        <v>5.7186241988067904E-2</v>
      </c>
      <c r="AC104" s="63">
        <v>29.808391680424904</v>
      </c>
      <c r="AD104" s="63">
        <v>4.6513212815619998</v>
      </c>
      <c r="AE104" s="63">
        <v>50.512259333155392</v>
      </c>
      <c r="AF104" s="63">
        <v>7.0904015392590152</v>
      </c>
      <c r="AG104" s="63">
        <v>0.5683652570039629</v>
      </c>
      <c r="AH104" s="63">
        <v>12.924851522052956</v>
      </c>
      <c r="AI104" s="63">
        <v>0.58281636348317212</v>
      </c>
      <c r="AJ104" s="63">
        <v>3.1638597902938201E-2</v>
      </c>
      <c r="AK104" s="63">
        <v>0</v>
      </c>
      <c r="AL104" s="63">
        <v>30.235790284492445</v>
      </c>
      <c r="AM104" s="63">
        <v>17.853093555041724</v>
      </c>
      <c r="AN104" s="63">
        <v>59.045353301210717</v>
      </c>
      <c r="AO104" s="63">
        <v>177.54796313373936</v>
      </c>
      <c r="AP104" s="63">
        <v>43.041256422298659</v>
      </c>
      <c r="AQ104" s="63">
        <v>76.834999346493731</v>
      </c>
      <c r="AR104" s="63">
        <v>516.41504069530879</v>
      </c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1">
        <v>153.14429157802539</v>
      </c>
      <c r="ED104" s="4">
        <f t="shared" ref="ED104:ED135" si="6">SUM(B104:EC104)</f>
        <v>5348.2169058080026</v>
      </c>
      <c r="EE104" s="4">
        <f>SUM(CT$8:CT$139)</f>
        <v>5348.2169058080035</v>
      </c>
      <c r="EF104" s="42">
        <f t="shared" ref="EF104:EF125" si="7">EE104-ED104</f>
        <v>0</v>
      </c>
    </row>
    <row r="105" spans="1:136" x14ac:dyDescent="0.25">
      <c r="A105" s="4" t="s">
        <v>190</v>
      </c>
      <c r="B105" s="63">
        <v>89.480893303649623</v>
      </c>
      <c r="C105" s="63">
        <v>30.304125375551223</v>
      </c>
      <c r="D105" s="63">
        <v>91.147773806790667</v>
      </c>
      <c r="E105" s="63">
        <v>97.267733292720266</v>
      </c>
      <c r="F105" s="63">
        <v>381.55239959165988</v>
      </c>
      <c r="G105" s="63">
        <v>415.6649766950909</v>
      </c>
      <c r="H105" s="63">
        <v>101.26080358508486</v>
      </c>
      <c r="I105" s="63">
        <v>355.85082527334202</v>
      </c>
      <c r="J105" s="63">
        <v>2096.8749287475739</v>
      </c>
      <c r="K105" s="63">
        <v>519.63822658215884</v>
      </c>
      <c r="L105" s="63">
        <v>2322.5462681124209</v>
      </c>
      <c r="M105" s="63">
        <v>772.85927478002327</v>
      </c>
      <c r="N105" s="63">
        <v>470.45347227637353</v>
      </c>
      <c r="O105" s="63">
        <v>474.61304323658783</v>
      </c>
      <c r="P105" s="63">
        <v>459.23627406627566</v>
      </c>
      <c r="Q105" s="63">
        <v>3002.4327861967172</v>
      </c>
      <c r="R105" s="63">
        <v>787.38321598909067</v>
      </c>
      <c r="S105" s="63">
        <v>103.67960795517492</v>
      </c>
      <c r="T105" s="63">
        <v>1368.2719380210574</v>
      </c>
      <c r="U105" s="63">
        <v>2.126036897630017</v>
      </c>
      <c r="V105" s="63">
        <v>542.83926978076977</v>
      </c>
      <c r="W105" s="63">
        <v>10788.147574446444</v>
      </c>
      <c r="X105" s="63">
        <v>1205.9231907408412</v>
      </c>
      <c r="Y105" s="63">
        <v>335.28061142435342</v>
      </c>
      <c r="Z105" s="63">
        <v>0.15525133799693114</v>
      </c>
      <c r="AA105" s="63">
        <v>240.19099540241436</v>
      </c>
      <c r="AB105" s="63">
        <v>9.186588018484569</v>
      </c>
      <c r="AC105" s="63">
        <v>1043.7660230426211</v>
      </c>
      <c r="AD105" s="63">
        <v>64.822255462441191</v>
      </c>
      <c r="AE105" s="63">
        <v>1434.4757327886707</v>
      </c>
      <c r="AF105" s="63">
        <v>13.150933779505907</v>
      </c>
      <c r="AG105" s="63">
        <v>215.88939989649924</v>
      </c>
      <c r="AH105" s="63">
        <v>544.69408929556289</v>
      </c>
      <c r="AI105" s="63">
        <v>52.488277973568486</v>
      </c>
      <c r="AJ105" s="63">
        <v>323.70692363198663</v>
      </c>
      <c r="AK105" s="63">
        <v>1555.5907165765932</v>
      </c>
      <c r="AL105" s="63">
        <v>1806.7086952805535</v>
      </c>
      <c r="AM105" s="63">
        <v>148.16379495439008</v>
      </c>
      <c r="AN105" s="63">
        <v>231.91924970605359</v>
      </c>
      <c r="AO105" s="63">
        <v>755.16692729316719</v>
      </c>
      <c r="AP105" s="63">
        <v>463.22818675437816</v>
      </c>
      <c r="AQ105" s="63">
        <v>235.08452943759974</v>
      </c>
      <c r="AR105" s="63">
        <v>553.61696703890186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0">
        <v>0</v>
      </c>
      <c r="BZ105" s="40">
        <v>0</v>
      </c>
      <c r="CA105" s="40">
        <v>0</v>
      </c>
      <c r="CB105" s="40">
        <v>0</v>
      </c>
      <c r="CC105" s="40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1">
        <v>511.63188945100683</v>
      </c>
      <c r="ED105" s="4">
        <f t="shared" si="6"/>
        <v>37018.472677299767</v>
      </c>
      <c r="EE105" s="4">
        <f>SUM(CU$8:CU$139)</f>
        <v>37018.472677299775</v>
      </c>
      <c r="EF105" s="42">
        <f t="shared" si="7"/>
        <v>0</v>
      </c>
    </row>
    <row r="106" spans="1:136" x14ac:dyDescent="0.25">
      <c r="A106" s="4" t="s">
        <v>157</v>
      </c>
      <c r="B106" s="63">
        <v>805.32803973284672</v>
      </c>
      <c r="C106" s="63">
        <v>272.73712837996089</v>
      </c>
      <c r="D106" s="63">
        <v>364.59109522716267</v>
      </c>
      <c r="E106" s="63">
        <v>389.07093317088118</v>
      </c>
      <c r="F106" s="63">
        <v>1526.2095983666402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0</v>
      </c>
      <c r="CA106" s="40">
        <v>0</v>
      </c>
      <c r="CB106" s="40">
        <v>0</v>
      </c>
      <c r="CC106" s="40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0</v>
      </c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">
        <f t="shared" si="6"/>
        <v>3357.9367948774916</v>
      </c>
      <c r="EE106" s="4">
        <f>SUM(CV$8:CV$139)</f>
        <v>3357.9367948774925</v>
      </c>
      <c r="EF106" s="42">
        <f t="shared" si="7"/>
        <v>0</v>
      </c>
    </row>
    <row r="107" spans="1:136" x14ac:dyDescent="0.25">
      <c r="A107" s="4" t="s">
        <v>158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v>1662.6599067803641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0</v>
      </c>
      <c r="BY107" s="40">
        <v>0</v>
      </c>
      <c r="BZ107" s="40">
        <v>0</v>
      </c>
      <c r="CA107" s="40">
        <v>0</v>
      </c>
      <c r="CB107" s="40">
        <v>0</v>
      </c>
      <c r="CC107" s="40">
        <v>0</v>
      </c>
      <c r="CD107" s="40">
        <v>0</v>
      </c>
      <c r="CE107" s="40">
        <v>0</v>
      </c>
      <c r="CF107" s="40">
        <v>0</v>
      </c>
      <c r="CG107" s="40">
        <v>0</v>
      </c>
      <c r="CH107" s="40">
        <v>0</v>
      </c>
      <c r="CI107" s="40">
        <v>0</v>
      </c>
      <c r="CJ107" s="40">
        <v>0</v>
      </c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">
        <f t="shared" si="6"/>
        <v>1662.6599067803641</v>
      </c>
      <c r="EE107" s="4">
        <f>SUM(CW$8:CW$139)</f>
        <v>1662.6599067803645</v>
      </c>
      <c r="EF107" s="42">
        <f t="shared" si="7"/>
        <v>0</v>
      </c>
    </row>
    <row r="108" spans="1:136" x14ac:dyDescent="0.25">
      <c r="A108" s="4" t="s">
        <v>159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1423.4033010933681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0">
        <v>0</v>
      </c>
      <c r="BZ108" s="40">
        <v>0</v>
      </c>
      <c r="CA108" s="40">
        <v>0</v>
      </c>
      <c r="CB108" s="40">
        <v>0</v>
      </c>
      <c r="CC108" s="40">
        <v>0</v>
      </c>
      <c r="CD108" s="40">
        <v>0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0</v>
      </c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">
        <f t="shared" si="6"/>
        <v>1423.4033010933681</v>
      </c>
      <c r="EE108" s="4">
        <f>SUM(CX$8:CX$139)</f>
        <v>1423.4033010933686</v>
      </c>
      <c r="EF108" s="42">
        <f t="shared" si="7"/>
        <v>0</v>
      </c>
    </row>
    <row r="109" spans="1:136" x14ac:dyDescent="0.25">
      <c r="A109" s="4" t="s">
        <v>160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0</v>
      </c>
      <c r="BY109" s="40">
        <v>0</v>
      </c>
      <c r="BZ109" s="40">
        <v>0</v>
      </c>
      <c r="CA109" s="40">
        <v>0</v>
      </c>
      <c r="CB109" s="40">
        <v>0</v>
      </c>
      <c r="CC109" s="40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0</v>
      </c>
      <c r="CI109" s="40">
        <v>0</v>
      </c>
      <c r="CJ109" s="40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>
        <v>31106.246518316122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>
        <v>995.78365099999996</v>
      </c>
      <c r="DU109" s="41">
        <v>0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1423.1160527458158</v>
      </c>
      <c r="ED109" s="4">
        <f t="shared" si="6"/>
        <v>33525.146222061936</v>
      </c>
      <c r="EE109" s="4">
        <f>SUM(CY$8:CY$139)</f>
        <v>33525.146222061943</v>
      </c>
      <c r="EF109" s="42">
        <f t="shared" si="7"/>
        <v>0</v>
      </c>
    </row>
    <row r="110" spans="1:136" x14ac:dyDescent="0.25">
      <c r="A110" s="4" t="s">
        <v>226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  <c r="BX110" s="40">
        <v>0</v>
      </c>
      <c r="BY110" s="40">
        <v>0</v>
      </c>
      <c r="BZ110" s="40">
        <v>0</v>
      </c>
      <c r="CA110" s="40">
        <v>0</v>
      </c>
      <c r="CB110" s="40">
        <v>0</v>
      </c>
      <c r="CC110" s="40">
        <v>0</v>
      </c>
      <c r="CD110" s="40">
        <v>0</v>
      </c>
      <c r="CE110" s="40">
        <v>0</v>
      </c>
      <c r="CF110" s="40">
        <v>0</v>
      </c>
      <c r="CG110" s="40">
        <v>0</v>
      </c>
      <c r="CH110" s="40">
        <v>0</v>
      </c>
      <c r="CI110" s="40">
        <v>0</v>
      </c>
      <c r="CJ110" s="40">
        <v>0</v>
      </c>
      <c r="CK110" s="63">
        <v>73.228670503019089</v>
      </c>
      <c r="CL110" s="63">
        <v>96.919074866206969</v>
      </c>
      <c r="CM110" s="63">
        <v>118.98656985187512</v>
      </c>
      <c r="CN110" s="63">
        <v>75.102793765371572</v>
      </c>
      <c r="CO110" s="63">
        <v>103.29216494042446</v>
      </c>
      <c r="CP110" s="63">
        <v>514.93904535113609</v>
      </c>
      <c r="CQ110" s="63">
        <v>200.439551608371</v>
      </c>
      <c r="CR110" s="63">
        <v>128.55953793319412</v>
      </c>
      <c r="CS110" s="63">
        <v>48.796667904950873</v>
      </c>
      <c r="CT110" s="63">
        <v>46.568106517092374</v>
      </c>
      <c r="CU110" s="63">
        <v>41.705084719154932</v>
      </c>
      <c r="CV110" s="63">
        <v>95.836608210300213</v>
      </c>
      <c r="CW110" s="63">
        <v>47.452854477833526</v>
      </c>
      <c r="CX110" s="63">
        <v>40.624393139332398</v>
      </c>
      <c r="CY110" s="41">
        <v>0</v>
      </c>
      <c r="CZ110" s="41">
        <v>0</v>
      </c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>
        <v>23.717205968758662</v>
      </c>
      <c r="DU110" s="41">
        <v>0</v>
      </c>
      <c r="DV110" s="41">
        <v>0</v>
      </c>
      <c r="DW110" s="41">
        <v>0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134.8625173446022</v>
      </c>
      <c r="ED110" s="4">
        <f t="shared" si="6"/>
        <v>1791.0308471016237</v>
      </c>
      <c r="EE110" s="4">
        <f>SUM(CZ$8:CZ$139)</f>
        <v>1791.0308471016231</v>
      </c>
      <c r="EF110" s="42">
        <f t="shared" si="7"/>
        <v>0</v>
      </c>
    </row>
    <row r="111" spans="1:136" outlineLevel="1" x14ac:dyDescent="0.25">
      <c r="A111" s="4" t="s">
        <v>228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63">
        <v>0</v>
      </c>
      <c r="CL111" s="63">
        <v>0</v>
      </c>
      <c r="CM111" s="63">
        <v>0</v>
      </c>
      <c r="CN111" s="63">
        <v>41.995208392707887</v>
      </c>
      <c r="CO111" s="63">
        <v>112.99452648586454</v>
      </c>
      <c r="CP111" s="63">
        <v>1394.3056417707569</v>
      </c>
      <c r="CQ111" s="63">
        <v>158.38949356624562</v>
      </c>
      <c r="CR111" s="63">
        <v>102.90387457738204</v>
      </c>
      <c r="CS111" s="63">
        <v>74.52526484757189</v>
      </c>
      <c r="CT111" s="63">
        <v>288.84287894179539</v>
      </c>
      <c r="CU111" s="63">
        <v>185.51777135117894</v>
      </c>
      <c r="CV111" s="63">
        <v>426.31238106237515</v>
      </c>
      <c r="CW111" s="63">
        <v>211.08571931364955</v>
      </c>
      <c r="CX111" s="63">
        <v>180.71050396983429</v>
      </c>
      <c r="CY111" s="41">
        <v>0</v>
      </c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>
        <v>25.662609839229869</v>
      </c>
      <c r="DU111" s="41"/>
      <c r="DV111" s="41"/>
      <c r="DW111" s="41"/>
      <c r="DX111" s="41"/>
      <c r="DY111" s="41"/>
      <c r="DZ111" s="41"/>
      <c r="EA111" s="41"/>
      <c r="EB111" s="41"/>
      <c r="EC111" s="41">
        <v>226.06989572531023</v>
      </c>
      <c r="ED111" s="4">
        <f t="shared" si="6"/>
        <v>3429.3157698439022</v>
      </c>
      <c r="EE111" s="4">
        <f>SUM(DA$8:DA$139)</f>
        <v>3429.315769843904</v>
      </c>
      <c r="EF111" s="42">
        <f t="shared" si="7"/>
        <v>0</v>
      </c>
    </row>
    <row r="112" spans="1:136" outlineLevel="1" x14ac:dyDescent="0.25">
      <c r="A112" s="4" t="s">
        <v>230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63">
        <v>330.27765139248601</v>
      </c>
      <c r="CL112" s="63">
        <v>242.41423913203226</v>
      </c>
      <c r="CM112" s="63">
        <v>333.54447677472382</v>
      </c>
      <c r="CN112" s="63">
        <v>448.38830962190616</v>
      </c>
      <c r="CO112" s="63">
        <v>565.66494997530242</v>
      </c>
      <c r="CP112" s="63">
        <v>745.26801026548151</v>
      </c>
      <c r="CQ112" s="63">
        <v>117.69875380544626</v>
      </c>
      <c r="CR112" s="63">
        <v>676.13419781421476</v>
      </c>
      <c r="CS112" s="63">
        <v>56.108176612137221</v>
      </c>
      <c r="CT112" s="63">
        <v>246.01813412041852</v>
      </c>
      <c r="CU112" s="63">
        <v>157.74380056015283</v>
      </c>
      <c r="CV112" s="63">
        <v>362.48891265154793</v>
      </c>
      <c r="CW112" s="63">
        <v>179.48395652876525</v>
      </c>
      <c r="CX112" s="63">
        <v>153.65623190557423</v>
      </c>
      <c r="CY112" s="41">
        <v>0</v>
      </c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>
        <v>24.730065423716983</v>
      </c>
      <c r="DU112" s="41"/>
      <c r="DV112" s="41"/>
      <c r="DW112" s="41"/>
      <c r="DX112" s="41"/>
      <c r="DY112" s="41"/>
      <c r="DZ112" s="41"/>
      <c r="EA112" s="41"/>
      <c r="EB112" s="41"/>
      <c r="EC112" s="41">
        <v>274.5533372899659</v>
      </c>
      <c r="ED112" s="4">
        <f t="shared" si="6"/>
        <v>4914.1732038738719</v>
      </c>
      <c r="EE112" s="4">
        <f>SUM(DB$8:DB$139)</f>
        <v>4914.1732038738746</v>
      </c>
      <c r="EF112" s="42">
        <f t="shared" si="7"/>
        <v>0</v>
      </c>
    </row>
    <row r="113" spans="1:136" outlineLevel="1" x14ac:dyDescent="0.25">
      <c r="A113" s="4" t="s">
        <v>232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63">
        <v>44.799566046433014</v>
      </c>
      <c r="CL113" s="63">
        <v>85.778048210971761</v>
      </c>
      <c r="CM113" s="63">
        <v>487.22891773888045</v>
      </c>
      <c r="CN113" s="63">
        <v>187.13953228012869</v>
      </c>
      <c r="CO113" s="63">
        <v>449.57813654085925</v>
      </c>
      <c r="CP113" s="63">
        <v>1035.5534819453046</v>
      </c>
      <c r="CQ113" s="63">
        <v>126.03876591149962</v>
      </c>
      <c r="CR113" s="63">
        <v>183.42457337650185</v>
      </c>
      <c r="CS113" s="63">
        <v>242.1565017545731</v>
      </c>
      <c r="CT113" s="63">
        <v>732.95755264366517</v>
      </c>
      <c r="CU113" s="63">
        <v>439.36218740414927</v>
      </c>
      <c r="CV113" s="63">
        <v>1009.6366450331789</v>
      </c>
      <c r="CW113" s="63">
        <v>499.9148205153009</v>
      </c>
      <c r="CX113" s="63">
        <v>427.97712441680721</v>
      </c>
      <c r="CY113" s="41">
        <v>0</v>
      </c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>
        <v>86.708264716901368</v>
      </c>
      <c r="DU113" s="41"/>
      <c r="DV113" s="41"/>
      <c r="DW113" s="41"/>
      <c r="DX113" s="41"/>
      <c r="DY113" s="41"/>
      <c r="DZ113" s="41"/>
      <c r="EA113" s="41"/>
      <c r="EB113" s="41"/>
      <c r="EC113" s="41">
        <v>399.90602997058392</v>
      </c>
      <c r="ED113" s="4">
        <f t="shared" si="6"/>
        <v>6438.160148505739</v>
      </c>
      <c r="EE113" s="4">
        <f>SUM(DC$8:DC$139)</f>
        <v>6438.1601485057381</v>
      </c>
      <c r="EF113" s="42">
        <f t="shared" si="7"/>
        <v>0</v>
      </c>
    </row>
    <row r="114" spans="1:136" outlineLevel="1" x14ac:dyDescent="0.25">
      <c r="A114" s="4" t="s">
        <v>234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63">
        <v>0</v>
      </c>
      <c r="CL114" s="63">
        <v>297.08228458485053</v>
      </c>
      <c r="CM114" s="63">
        <v>413.25566655515689</v>
      </c>
      <c r="CN114" s="63">
        <v>717.57912647361934</v>
      </c>
      <c r="CO114" s="63">
        <v>729.59455048491805</v>
      </c>
      <c r="CP114" s="63">
        <v>365.97132002895097</v>
      </c>
      <c r="CQ114" s="63">
        <v>448.99261056408506</v>
      </c>
      <c r="CR114" s="63">
        <v>499.14044517573313</v>
      </c>
      <c r="CS114" s="63">
        <v>321.77959314349033</v>
      </c>
      <c r="CT114" s="63">
        <v>654.52952563633642</v>
      </c>
      <c r="CU114" s="63">
        <v>499.2765971614059</v>
      </c>
      <c r="CV114" s="63">
        <v>1147.3175501967726</v>
      </c>
      <c r="CW114" s="63">
        <v>568.08659828489658</v>
      </c>
      <c r="CX114" s="63">
        <v>486.33898971645857</v>
      </c>
      <c r="CY114" s="41">
        <v>0</v>
      </c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>
        <v>346.53546680266095</v>
      </c>
      <c r="DU114" s="41"/>
      <c r="DV114" s="41"/>
      <c r="DW114" s="41"/>
      <c r="DX114" s="41"/>
      <c r="DY114" s="41"/>
      <c r="DZ114" s="41"/>
      <c r="EA114" s="41"/>
      <c r="EB114" s="41"/>
      <c r="EC114" s="41">
        <v>164.95097289197719</v>
      </c>
      <c r="ED114" s="4">
        <f t="shared" si="6"/>
        <v>7660.4312977013133</v>
      </c>
      <c r="EE114" s="4">
        <f>SUM(DD$8:DD$139)</f>
        <v>7660.431297701316</v>
      </c>
      <c r="EF114" s="42">
        <f t="shared" si="7"/>
        <v>0</v>
      </c>
    </row>
    <row r="115" spans="1:136" outlineLevel="1" x14ac:dyDescent="0.25">
      <c r="A115" s="4" t="s">
        <v>236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63">
        <v>0</v>
      </c>
      <c r="CL115" s="63">
        <v>153.11655237189265</v>
      </c>
      <c r="CM115" s="63">
        <v>334.92290662084082</v>
      </c>
      <c r="CN115" s="63">
        <v>90.774465994957978</v>
      </c>
      <c r="CO115" s="63">
        <v>254.01227717312759</v>
      </c>
      <c r="CP115" s="63">
        <v>287.03354027561585</v>
      </c>
      <c r="CQ115" s="63">
        <v>277.80536456578557</v>
      </c>
      <c r="CR115" s="63">
        <v>309.6242193467196</v>
      </c>
      <c r="CS115" s="63">
        <v>105.24520218722404</v>
      </c>
      <c r="CT115" s="63">
        <v>61.047205686308423</v>
      </c>
      <c r="CU115" s="63">
        <v>0</v>
      </c>
      <c r="CV115" s="63">
        <v>0</v>
      </c>
      <c r="CW115" s="63">
        <v>0</v>
      </c>
      <c r="CX115" s="63">
        <v>0</v>
      </c>
      <c r="CY115" s="41">
        <v>818.43328731780377</v>
      </c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>
        <v>14.160161987868378</v>
      </c>
      <c r="DU115" s="41"/>
      <c r="DV115" s="41"/>
      <c r="DW115" s="41"/>
      <c r="DX115" s="41"/>
      <c r="DY115" s="41"/>
      <c r="DZ115" s="41"/>
      <c r="EA115" s="41"/>
      <c r="EB115" s="41"/>
      <c r="EC115" s="41">
        <v>100.28741114666738</v>
      </c>
      <c r="ED115" s="4">
        <f t="shared" si="6"/>
        <v>2806.462594674812</v>
      </c>
      <c r="EE115" s="4">
        <f>SUM(DE$8:DE$139)</f>
        <v>2806.4625946748115</v>
      </c>
      <c r="EF115" s="42">
        <f t="shared" si="7"/>
        <v>0</v>
      </c>
    </row>
    <row r="116" spans="1:136" outlineLevel="1" x14ac:dyDescent="0.25">
      <c r="A116" s="4" t="s">
        <v>238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63">
        <v>196.06978846727577</v>
      </c>
      <c r="CL116" s="63">
        <v>350.14782109883583</v>
      </c>
      <c r="CM116" s="63">
        <v>395.43246195538177</v>
      </c>
      <c r="CN116" s="63">
        <v>198.85222554548849</v>
      </c>
      <c r="CO116" s="63">
        <v>101.40830094822007</v>
      </c>
      <c r="CP116" s="63">
        <v>715.93874716408141</v>
      </c>
      <c r="CQ116" s="63">
        <v>377.6484179014729</v>
      </c>
      <c r="CR116" s="63">
        <v>223.85100540979056</v>
      </c>
      <c r="CS116" s="63">
        <v>48.91487018057672</v>
      </c>
      <c r="CT116" s="63">
        <v>45.891086119144639</v>
      </c>
      <c r="CU116" s="63">
        <v>0</v>
      </c>
      <c r="CV116" s="63">
        <v>0</v>
      </c>
      <c r="CW116" s="63">
        <v>0</v>
      </c>
      <c r="CX116" s="63">
        <v>0</v>
      </c>
      <c r="CY116" s="41">
        <v>804.51540684134579</v>
      </c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>
        <v>23.105115984479845</v>
      </c>
      <c r="DU116" s="41"/>
      <c r="DV116" s="41"/>
      <c r="DW116" s="41"/>
      <c r="DX116" s="41"/>
      <c r="DY116" s="41"/>
      <c r="DZ116" s="41"/>
      <c r="EA116" s="41"/>
      <c r="EB116" s="41"/>
      <c r="EC116" s="41">
        <v>114.2965043277504</v>
      </c>
      <c r="ED116" s="4">
        <f t="shared" si="6"/>
        <v>3596.071751943844</v>
      </c>
      <c r="EE116" s="4">
        <f>SUM(DF$8:DF$139)</f>
        <v>3596.0717519438431</v>
      </c>
      <c r="EF116" s="42">
        <f t="shared" si="7"/>
        <v>0</v>
      </c>
    </row>
    <row r="117" spans="1:136" outlineLevel="1" x14ac:dyDescent="0.25">
      <c r="A117" s="4" t="s">
        <v>240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63">
        <v>72.265536254108071</v>
      </c>
      <c r="CL117" s="63">
        <v>243.64683255118445</v>
      </c>
      <c r="CM117" s="63">
        <v>205.02833898230935</v>
      </c>
      <c r="CN117" s="63">
        <v>144.37360848544824</v>
      </c>
      <c r="CO117" s="63">
        <v>93.331120635001767</v>
      </c>
      <c r="CP117" s="63">
        <v>689.96287805916904</v>
      </c>
      <c r="CQ117" s="63">
        <v>319.99434191544958</v>
      </c>
      <c r="CR117" s="63">
        <v>395.5780855230305</v>
      </c>
      <c r="CS117" s="63">
        <v>97.533483041998622</v>
      </c>
      <c r="CT117" s="63">
        <v>431.93040882015583</v>
      </c>
      <c r="CU117" s="63">
        <v>0</v>
      </c>
      <c r="CV117" s="63">
        <v>0</v>
      </c>
      <c r="CW117" s="63">
        <v>0</v>
      </c>
      <c r="CX117" s="63">
        <v>0</v>
      </c>
      <c r="CY117" s="41">
        <v>892.62676842428993</v>
      </c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>
        <v>25.654242777629374</v>
      </c>
      <c r="DU117" s="41"/>
      <c r="DV117" s="41"/>
      <c r="DW117" s="41"/>
      <c r="DX117" s="41"/>
      <c r="DY117" s="41"/>
      <c r="DZ117" s="41"/>
      <c r="EA117" s="41"/>
      <c r="EB117" s="41"/>
      <c r="EC117" s="41">
        <v>124.94098180823451</v>
      </c>
      <c r="ED117" s="4">
        <f t="shared" si="6"/>
        <v>3736.8666272780092</v>
      </c>
      <c r="EE117" s="4">
        <f>SUM(DG$8:DG$139)</f>
        <v>3736.8666272780092</v>
      </c>
      <c r="EF117" s="42">
        <f t="shared" si="7"/>
        <v>0</v>
      </c>
    </row>
    <row r="118" spans="1:136" outlineLevel="1" x14ac:dyDescent="0.25">
      <c r="A118" s="4" t="s">
        <v>242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63">
        <v>51.968376315535124</v>
      </c>
      <c r="CL118" s="63">
        <v>99.504220295786368</v>
      </c>
      <c r="CM118" s="63">
        <v>161.48431771237219</v>
      </c>
      <c r="CN118" s="63">
        <v>276.78405354156718</v>
      </c>
      <c r="CO118" s="63">
        <v>333.77245854607378</v>
      </c>
      <c r="CP118" s="63">
        <v>497.66584048595701</v>
      </c>
      <c r="CQ118" s="63">
        <v>415.22913926589234</v>
      </c>
      <c r="CR118" s="63">
        <v>808.54920626895102</v>
      </c>
      <c r="CS118" s="63">
        <v>136.44020145556249</v>
      </c>
      <c r="CT118" s="63">
        <v>221.89324743052123</v>
      </c>
      <c r="CU118" s="63">
        <v>0</v>
      </c>
      <c r="CV118" s="63">
        <v>0</v>
      </c>
      <c r="CW118" s="63">
        <v>0</v>
      </c>
      <c r="CX118" s="63">
        <v>0</v>
      </c>
      <c r="CY118" s="41">
        <v>1057.4553627176942</v>
      </c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>
        <v>28.348672207120959</v>
      </c>
      <c r="DU118" s="41"/>
      <c r="DV118" s="41"/>
      <c r="DW118" s="41"/>
      <c r="DX118" s="41"/>
      <c r="DY118" s="41"/>
      <c r="DZ118" s="41"/>
      <c r="EA118" s="41"/>
      <c r="EB118" s="41"/>
      <c r="EC118" s="41">
        <v>107.83273863041379</v>
      </c>
      <c r="ED118" s="4">
        <f t="shared" si="6"/>
        <v>4196.9278348734479</v>
      </c>
      <c r="EE118" s="4">
        <f>SUM(DH$8:DH$139)</f>
        <v>4196.9278348734497</v>
      </c>
      <c r="EF118" s="42">
        <f t="shared" si="7"/>
        <v>0</v>
      </c>
    </row>
    <row r="119" spans="1:136" outlineLevel="1" x14ac:dyDescent="0.25">
      <c r="A119" s="4" t="s">
        <v>244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63">
        <v>195.27997780308996</v>
      </c>
      <c r="CL119" s="63">
        <v>258.45552921500325</v>
      </c>
      <c r="CM119" s="63">
        <v>317.30324420654392</v>
      </c>
      <c r="CN119" s="63">
        <v>199.46524428249205</v>
      </c>
      <c r="CO119" s="63">
        <v>273.26462569185713</v>
      </c>
      <c r="CP119" s="63">
        <v>1346.2197838905331</v>
      </c>
      <c r="CQ119" s="63">
        <v>531.45073615303443</v>
      </c>
      <c r="CR119" s="63">
        <v>340.8407275580189</v>
      </c>
      <c r="CS119" s="63">
        <v>128.68494727020285</v>
      </c>
      <c r="CT119" s="63">
        <v>118.59558422977442</v>
      </c>
      <c r="CU119" s="63">
        <v>0</v>
      </c>
      <c r="CV119" s="63">
        <v>0</v>
      </c>
      <c r="CW119" s="63">
        <v>0</v>
      </c>
      <c r="CX119" s="63">
        <v>0</v>
      </c>
      <c r="CY119" s="41">
        <v>1271.9792562022355</v>
      </c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>
        <v>32.856075141106814</v>
      </c>
      <c r="DU119" s="41"/>
      <c r="DV119" s="41"/>
      <c r="DW119" s="41"/>
      <c r="DX119" s="41"/>
      <c r="DY119" s="41"/>
      <c r="DZ119" s="41"/>
      <c r="EA119" s="41"/>
      <c r="EB119" s="41"/>
      <c r="EC119" s="41">
        <v>70.377751647587758</v>
      </c>
      <c r="ED119" s="4">
        <f t="shared" si="6"/>
        <v>5084.7734832914803</v>
      </c>
      <c r="EE119" s="4">
        <f>SUM(DI$8:DI$139)</f>
        <v>5084.7734832914794</v>
      </c>
      <c r="EF119" s="42">
        <f t="shared" si="7"/>
        <v>0</v>
      </c>
    </row>
    <row r="120" spans="1:136" outlineLevel="1" x14ac:dyDescent="0.25">
      <c r="A120" s="4" t="s">
        <v>246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63">
        <v>0.21170402671460081</v>
      </c>
      <c r="CL120" s="63">
        <v>2.2519511549583877E-2</v>
      </c>
      <c r="CM120" s="63">
        <v>0.2741000291487965</v>
      </c>
      <c r="CN120" s="63">
        <v>0.2702159842236736</v>
      </c>
      <c r="CO120" s="63">
        <v>0.44378828543961413</v>
      </c>
      <c r="CP120" s="63">
        <v>8.77739693615551</v>
      </c>
      <c r="CQ120" s="63">
        <v>4.6854380688685282</v>
      </c>
      <c r="CR120" s="63">
        <v>5.5739276034287668</v>
      </c>
      <c r="CS120" s="63">
        <v>2.5066285530722796</v>
      </c>
      <c r="CT120" s="63">
        <v>15.544190211208738</v>
      </c>
      <c r="CU120" s="63">
        <v>5.4770469707823697</v>
      </c>
      <c r="CV120" s="63">
        <v>12.586033770774243</v>
      </c>
      <c r="CW120" s="63">
        <v>6.231890298820641</v>
      </c>
      <c r="CX120" s="63">
        <v>5.3351218654031562</v>
      </c>
      <c r="CY120" s="41">
        <v>0</v>
      </c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>
        <v>0.50509202239268092</v>
      </c>
      <c r="DU120" s="41"/>
      <c r="DV120" s="41"/>
      <c r="DW120" s="41"/>
      <c r="DX120" s="41"/>
      <c r="DY120" s="41"/>
      <c r="DZ120" s="41"/>
      <c r="EA120" s="41"/>
      <c r="EB120" s="41"/>
      <c r="EC120" s="41">
        <v>1.5627555765225971</v>
      </c>
      <c r="ED120" s="4">
        <f t="shared" si="6"/>
        <v>70.007849714505767</v>
      </c>
      <c r="EE120" s="4">
        <f>SUM(DJ$8:DJ$139)</f>
        <v>70.007849714505724</v>
      </c>
      <c r="EF120" s="42">
        <f t="shared" si="7"/>
        <v>0</v>
      </c>
    </row>
    <row r="121" spans="1:136" outlineLevel="1" x14ac:dyDescent="0.25">
      <c r="A121" s="4" t="s">
        <v>248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63">
        <v>0</v>
      </c>
      <c r="CL121" s="63">
        <v>0</v>
      </c>
      <c r="CM121" s="63">
        <v>0</v>
      </c>
      <c r="CN121" s="63">
        <v>0</v>
      </c>
      <c r="CO121" s="63">
        <v>0.11407256194872435</v>
      </c>
      <c r="CP121" s="63">
        <v>0.15640090585985464</v>
      </c>
      <c r="CQ121" s="63">
        <v>0.7462029129576796</v>
      </c>
      <c r="CR121" s="63">
        <v>0.8241594041379342</v>
      </c>
      <c r="CS121" s="63">
        <v>0.65831745448453949</v>
      </c>
      <c r="CT121" s="63">
        <v>48.534969144009665</v>
      </c>
      <c r="CU121" s="63">
        <v>11.539252816186659</v>
      </c>
      <c r="CV121" s="63">
        <v>26.516739113026176</v>
      </c>
      <c r="CW121" s="63">
        <v>13.129585717348743</v>
      </c>
      <c r="CX121" s="63">
        <v>11.240239555816379</v>
      </c>
      <c r="CY121" s="41">
        <v>0</v>
      </c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>
        <v>0</v>
      </c>
      <c r="DU121" s="41"/>
      <c r="DV121" s="41"/>
      <c r="DW121" s="41"/>
      <c r="DX121" s="41"/>
      <c r="DY121" s="41"/>
      <c r="DZ121" s="41"/>
      <c r="EA121" s="41"/>
      <c r="EB121" s="41"/>
      <c r="EC121" s="41">
        <v>2.4693550808854865</v>
      </c>
      <c r="ED121" s="4">
        <f t="shared" si="6"/>
        <v>115.92929466666185</v>
      </c>
      <c r="EE121" s="4">
        <f>SUM(DK$8:DK$139)</f>
        <v>115.92929466666183</v>
      </c>
      <c r="EF121" s="42">
        <f t="shared" si="7"/>
        <v>0</v>
      </c>
    </row>
    <row r="122" spans="1:136" outlineLevel="1" x14ac:dyDescent="0.25">
      <c r="A122" s="4" t="s">
        <v>250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63">
        <v>0</v>
      </c>
      <c r="CL122" s="63">
        <v>2.8219628594511308</v>
      </c>
      <c r="CM122" s="63">
        <v>3.0531552371246122</v>
      </c>
      <c r="CN122" s="63">
        <v>2.5652484359533365</v>
      </c>
      <c r="CO122" s="63">
        <v>5.1273433526332299</v>
      </c>
      <c r="CP122" s="63">
        <v>31.634646324070605</v>
      </c>
      <c r="CQ122" s="63">
        <v>9.6751133329964372</v>
      </c>
      <c r="CR122" s="63">
        <v>39.474902119893954</v>
      </c>
      <c r="CS122" s="63">
        <v>26.403482519928133</v>
      </c>
      <c r="CT122" s="63">
        <v>50.970887359164415</v>
      </c>
      <c r="CU122" s="63">
        <v>7.2244937269811089</v>
      </c>
      <c r="CV122" s="63">
        <v>16.601596172096016</v>
      </c>
      <c r="CW122" s="63">
        <v>8.2201691187309116</v>
      </c>
      <c r="CX122" s="63">
        <v>7.037287548362734</v>
      </c>
      <c r="CY122" s="41">
        <v>0</v>
      </c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>
        <v>3.3312058183817603</v>
      </c>
      <c r="DU122" s="41"/>
      <c r="DV122" s="41"/>
      <c r="DW122" s="41"/>
      <c r="DX122" s="41"/>
      <c r="DY122" s="41"/>
      <c r="DZ122" s="41"/>
      <c r="EA122" s="41"/>
      <c r="EB122" s="41"/>
      <c r="EC122" s="41">
        <v>13.398783409660247</v>
      </c>
      <c r="ED122" s="4">
        <f t="shared" si="6"/>
        <v>227.54027733542864</v>
      </c>
      <c r="EE122" s="4">
        <f>SUM(DL$8:DL$139)</f>
        <v>227.54027733542873</v>
      </c>
      <c r="EF122" s="42">
        <f t="shared" si="7"/>
        <v>0</v>
      </c>
    </row>
    <row r="123" spans="1:136" outlineLevel="1" x14ac:dyDescent="0.25">
      <c r="A123" s="4" t="s">
        <v>252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63">
        <v>0</v>
      </c>
      <c r="CL123" s="63">
        <v>0</v>
      </c>
      <c r="CM123" s="63">
        <v>0</v>
      </c>
      <c r="CN123" s="63">
        <v>2.7692064503168239</v>
      </c>
      <c r="CO123" s="63">
        <v>5.8543360732287928</v>
      </c>
      <c r="CP123" s="63">
        <v>19.701840441269951</v>
      </c>
      <c r="CQ123" s="63">
        <v>24.618856009489381</v>
      </c>
      <c r="CR123" s="63">
        <v>53.606124716954916</v>
      </c>
      <c r="CS123" s="63">
        <v>11.876155456693583</v>
      </c>
      <c r="CT123" s="63">
        <v>108.98882699695604</v>
      </c>
      <c r="CU123" s="63">
        <v>30.364150571253429</v>
      </c>
      <c r="CV123" s="63">
        <v>69.775597424916512</v>
      </c>
      <c r="CW123" s="63">
        <v>34.548919588669115</v>
      </c>
      <c r="CX123" s="63">
        <v>29.577333278547108</v>
      </c>
      <c r="CY123" s="41">
        <v>0</v>
      </c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>
        <v>6.3003938399087094</v>
      </c>
      <c r="DU123" s="41"/>
      <c r="DV123" s="41"/>
      <c r="DW123" s="41"/>
      <c r="DX123" s="41"/>
      <c r="DY123" s="41"/>
      <c r="DZ123" s="41"/>
      <c r="EA123" s="41"/>
      <c r="EB123" s="41"/>
      <c r="EC123" s="41">
        <v>8.6637463371652199</v>
      </c>
      <c r="ED123" s="4">
        <f t="shared" si="6"/>
        <v>406.64548718536952</v>
      </c>
      <c r="EE123" s="4">
        <f>SUM(DM$8:DM$139)</f>
        <v>406.64548718536946</v>
      </c>
      <c r="EF123" s="42">
        <f t="shared" si="7"/>
        <v>0</v>
      </c>
    </row>
    <row r="124" spans="1:136" outlineLevel="1" x14ac:dyDescent="0.25">
      <c r="A124" s="4" t="s">
        <v>254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63">
        <v>2.177142097101266</v>
      </c>
      <c r="CL124" s="63">
        <v>0</v>
      </c>
      <c r="CM124" s="63">
        <v>1.6912896411205751</v>
      </c>
      <c r="CN124" s="63">
        <v>4.5472466556553783</v>
      </c>
      <c r="CO124" s="63">
        <v>8.7393300728400973</v>
      </c>
      <c r="CP124" s="63">
        <v>93.46108397912424</v>
      </c>
      <c r="CQ124" s="63">
        <v>158.02900888557224</v>
      </c>
      <c r="CR124" s="63">
        <v>98.053515946920697</v>
      </c>
      <c r="CS124" s="63">
        <v>49.762566768432777</v>
      </c>
      <c r="CT124" s="63">
        <v>240.65101892749317</v>
      </c>
      <c r="CU124" s="63">
        <v>83.058342057559543</v>
      </c>
      <c r="CV124" s="63">
        <v>190.86473124250486</v>
      </c>
      <c r="CW124" s="63">
        <v>94.50539293634921</v>
      </c>
      <c r="CX124" s="63">
        <v>80.906075697232538</v>
      </c>
      <c r="CY124" s="41">
        <v>0</v>
      </c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>
        <v>10.723469903823041</v>
      </c>
      <c r="DU124" s="41"/>
      <c r="DV124" s="41"/>
      <c r="DW124" s="41"/>
      <c r="DX124" s="41"/>
      <c r="DY124" s="41"/>
      <c r="DZ124" s="41"/>
      <c r="EA124" s="41"/>
      <c r="EB124" s="41"/>
      <c r="EC124" s="41">
        <v>48.582707111180916</v>
      </c>
      <c r="ED124" s="4">
        <f t="shared" si="6"/>
        <v>1165.7529219229107</v>
      </c>
      <c r="EE124" s="4">
        <f>SUM(DN$8:DN$139)</f>
        <v>1165.7529219229107</v>
      </c>
      <c r="EF124" s="42">
        <f t="shared" si="7"/>
        <v>0</v>
      </c>
    </row>
    <row r="125" spans="1:136" outlineLevel="1" x14ac:dyDescent="0.25">
      <c r="A125" s="4" t="s">
        <v>256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63">
        <v>0</v>
      </c>
      <c r="CL125" s="63">
        <v>0</v>
      </c>
      <c r="CM125" s="63">
        <v>0.91471849435712915</v>
      </c>
      <c r="CN125" s="63">
        <v>0</v>
      </c>
      <c r="CO125" s="63">
        <v>7.5625384573365348</v>
      </c>
      <c r="CP125" s="63">
        <v>50.547570291820357</v>
      </c>
      <c r="CQ125" s="63">
        <v>96.069289631687681</v>
      </c>
      <c r="CR125" s="63">
        <v>81.354904279685002</v>
      </c>
      <c r="CS125" s="63">
        <v>24.549593058702488</v>
      </c>
      <c r="CT125" s="63">
        <v>105.25080477093466</v>
      </c>
      <c r="CU125" s="63">
        <v>0</v>
      </c>
      <c r="CV125" s="63">
        <v>0</v>
      </c>
      <c r="CW125" s="63">
        <v>0</v>
      </c>
      <c r="CX125" s="63">
        <v>0</v>
      </c>
      <c r="CY125" s="41">
        <v>443.95789643528468</v>
      </c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>
        <v>3.1924814648732047</v>
      </c>
      <c r="DU125" s="41"/>
      <c r="DV125" s="41"/>
      <c r="DW125" s="41"/>
      <c r="DX125" s="41"/>
      <c r="DY125" s="41"/>
      <c r="DZ125" s="41"/>
      <c r="EA125" s="41"/>
      <c r="EB125" s="41"/>
      <c r="EC125" s="41">
        <v>16.115991346310203</v>
      </c>
      <c r="ED125" s="4">
        <f t="shared" si="6"/>
        <v>829.51578823099203</v>
      </c>
      <c r="EE125" s="4">
        <f>SUM(DO$8:DO$139)</f>
        <v>829.51578823099226</v>
      </c>
      <c r="EF125" s="42">
        <f t="shared" si="7"/>
        <v>0</v>
      </c>
    </row>
    <row r="126" spans="1:136" outlineLevel="1" x14ac:dyDescent="0.25">
      <c r="A126" s="4" t="s">
        <v>258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63">
        <v>66.52241149328087</v>
      </c>
      <c r="CL126" s="63">
        <v>95.528201337930312</v>
      </c>
      <c r="CM126" s="63">
        <v>77.515839878397045</v>
      </c>
      <c r="CN126" s="63">
        <v>69.470388173492381</v>
      </c>
      <c r="CO126" s="63">
        <v>213.62365352454322</v>
      </c>
      <c r="CP126" s="63">
        <v>329.50342218812489</v>
      </c>
      <c r="CQ126" s="63">
        <v>37.430731544943832</v>
      </c>
      <c r="CR126" s="63">
        <v>85.114140220440405</v>
      </c>
      <c r="CS126" s="63">
        <v>51.367954383419395</v>
      </c>
      <c r="CT126" s="63">
        <v>72.999828294405134</v>
      </c>
      <c r="CU126" s="63">
        <v>0</v>
      </c>
      <c r="CV126" s="63">
        <v>0</v>
      </c>
      <c r="CW126" s="63">
        <v>0</v>
      </c>
      <c r="CX126" s="63">
        <v>0</v>
      </c>
      <c r="CY126" s="41">
        <v>617.54137857056662</v>
      </c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>
        <v>5.0396244463756599</v>
      </c>
      <c r="DU126" s="41"/>
      <c r="DV126" s="41"/>
      <c r="DW126" s="41"/>
      <c r="DX126" s="41"/>
      <c r="DY126" s="41"/>
      <c r="DZ126" s="41"/>
      <c r="EA126" s="41"/>
      <c r="EB126" s="41"/>
      <c r="EC126" s="41">
        <v>22.033031079724953</v>
      </c>
      <c r="ED126" s="4">
        <f t="shared" si="6"/>
        <v>1743.6906051356448</v>
      </c>
      <c r="EE126" s="4">
        <f>SUM(DP$8:DP$139)</f>
        <v>1743.6906051356445</v>
      </c>
      <c r="EF126" s="42">
        <f t="shared" ref="EF126:EF131" si="8">EE126-ED126</f>
        <v>0</v>
      </c>
    </row>
    <row r="127" spans="1:136" outlineLevel="1" x14ac:dyDescent="0.25">
      <c r="A127" s="4" t="s">
        <v>260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63">
        <v>2.8278168148245744</v>
      </c>
      <c r="CL127" s="63">
        <v>2.7072204987701194</v>
      </c>
      <c r="CM127" s="63">
        <v>17.574074902202099</v>
      </c>
      <c r="CN127" s="63">
        <v>19.195364811602232</v>
      </c>
      <c r="CO127" s="63">
        <v>18.161956126379412</v>
      </c>
      <c r="CP127" s="63">
        <v>373.51835645141841</v>
      </c>
      <c r="CQ127" s="63">
        <v>348.4622351996706</v>
      </c>
      <c r="CR127" s="63">
        <v>428.38741820432375</v>
      </c>
      <c r="CS127" s="63">
        <v>161.58732041877755</v>
      </c>
      <c r="CT127" s="63">
        <v>260.10180299624858</v>
      </c>
      <c r="CU127" s="63">
        <v>0</v>
      </c>
      <c r="CV127" s="63">
        <v>0</v>
      </c>
      <c r="CW127" s="63">
        <v>0</v>
      </c>
      <c r="CX127" s="63">
        <v>0</v>
      </c>
      <c r="CY127" s="41">
        <v>1217.2166481660804</v>
      </c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>
        <v>15.100119658309922</v>
      </c>
      <c r="DU127" s="41"/>
      <c r="DV127" s="41"/>
      <c r="DW127" s="41"/>
      <c r="DX127" s="41"/>
      <c r="DY127" s="41"/>
      <c r="DZ127" s="41"/>
      <c r="EA127" s="41"/>
      <c r="EB127" s="41"/>
      <c r="EC127" s="41">
        <v>44.74014354136272</v>
      </c>
      <c r="ED127" s="4">
        <f t="shared" si="6"/>
        <v>2909.5804777899702</v>
      </c>
      <c r="EE127" s="4">
        <f>SUM(DQ$8:DQ$139)</f>
        <v>2909.5804777899698</v>
      </c>
      <c r="EF127" s="42">
        <f t="shared" si="8"/>
        <v>0</v>
      </c>
    </row>
    <row r="128" spans="1:136" outlineLevel="1" x14ac:dyDescent="0.25">
      <c r="A128" s="4" t="s">
        <v>262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63">
        <v>0</v>
      </c>
      <c r="CL128" s="63">
        <v>0</v>
      </c>
      <c r="CM128" s="63">
        <v>0</v>
      </c>
      <c r="CN128" s="63">
        <v>4.491314102397661</v>
      </c>
      <c r="CO128" s="63">
        <v>17.263667170039451</v>
      </c>
      <c r="CP128" s="63">
        <v>227.22826701025954</v>
      </c>
      <c r="CQ128" s="63">
        <v>227.47300865682087</v>
      </c>
      <c r="CR128" s="63">
        <v>783.58372830610517</v>
      </c>
      <c r="CS128" s="63">
        <v>301.54478561502401</v>
      </c>
      <c r="CT128" s="63">
        <v>749.97067980556903</v>
      </c>
      <c r="CU128" s="63">
        <v>0</v>
      </c>
      <c r="CV128" s="63">
        <v>0</v>
      </c>
      <c r="CW128" s="63">
        <v>0</v>
      </c>
      <c r="CX128" s="63">
        <v>0</v>
      </c>
      <c r="CY128" s="41">
        <v>2077.2218932095675</v>
      </c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>
        <v>17.969576108634232</v>
      </c>
      <c r="DU128" s="41"/>
      <c r="DV128" s="41"/>
      <c r="DW128" s="41"/>
      <c r="DX128" s="41"/>
      <c r="DY128" s="41"/>
      <c r="DZ128" s="41"/>
      <c r="EA128" s="41"/>
      <c r="EB128" s="41"/>
      <c r="EC128" s="41">
        <v>61.852662692170682</v>
      </c>
      <c r="ED128" s="4">
        <f t="shared" si="6"/>
        <v>4468.5995826765875</v>
      </c>
      <c r="EE128" s="4">
        <f>SUM(DR$8:DR$139)</f>
        <v>4468.5995826765884</v>
      </c>
      <c r="EF128" s="42">
        <f t="shared" si="8"/>
        <v>0</v>
      </c>
    </row>
    <row r="129" spans="1:136" x14ac:dyDescent="0.25">
      <c r="A129" s="4" t="s">
        <v>264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63">
        <v>51.348293110771678</v>
      </c>
      <c r="CL129" s="63">
        <v>5.4620523648249044</v>
      </c>
      <c r="CM129" s="63">
        <v>66.482290662224614</v>
      </c>
      <c r="CN129" s="63">
        <v>65.540225079601171</v>
      </c>
      <c r="CO129" s="63">
        <v>100.76913849509494</v>
      </c>
      <c r="CP129" s="63">
        <v>2119.5160552804973</v>
      </c>
      <c r="CQ129" s="63">
        <v>1091.4975114496833</v>
      </c>
      <c r="CR129" s="63">
        <v>1302.3031299104796</v>
      </c>
      <c r="CS129" s="63">
        <v>568.32596672185889</v>
      </c>
      <c r="CT129" s="63">
        <v>846.93016715680108</v>
      </c>
      <c r="CU129" s="63">
        <v>0</v>
      </c>
      <c r="CV129" s="63">
        <v>0</v>
      </c>
      <c r="CW129" s="63">
        <v>0</v>
      </c>
      <c r="CX129" s="63">
        <v>0</v>
      </c>
      <c r="CY129" s="41">
        <v>9215.6397118338482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>
        <v>38.466883887827734</v>
      </c>
      <c r="DU129" s="41"/>
      <c r="DV129" s="41"/>
      <c r="DW129" s="41"/>
      <c r="DX129" s="41"/>
      <c r="DY129" s="41"/>
      <c r="DZ129" s="41"/>
      <c r="EA129" s="41"/>
      <c r="EB129" s="41"/>
      <c r="EC129" s="41">
        <v>197.17676216064763</v>
      </c>
      <c r="ED129" s="4">
        <f t="shared" si="6"/>
        <v>15669.45818811416</v>
      </c>
      <c r="EE129" s="4">
        <f>SUM(DS$8:DS$139)</f>
        <v>15669.458188114164</v>
      </c>
      <c r="EF129" s="42">
        <f t="shared" si="8"/>
        <v>0</v>
      </c>
    </row>
    <row r="130" spans="1:136" x14ac:dyDescent="0.25">
      <c r="A130" s="4" t="s">
        <v>265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0</v>
      </c>
      <c r="CB130" s="40">
        <v>0</v>
      </c>
      <c r="CC130" s="40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>
        <v>0</v>
      </c>
      <c r="CV130" s="41">
        <v>0</v>
      </c>
      <c r="CW130" s="41">
        <v>0</v>
      </c>
      <c r="CX130" s="41">
        <v>0</v>
      </c>
      <c r="CY130" s="41">
        <v>8985.5546479999994</v>
      </c>
      <c r="CZ130" s="41">
        <v>1.8066099939360527</v>
      </c>
      <c r="DA130" s="41">
        <v>1.7577826968026462</v>
      </c>
      <c r="DB130" s="41">
        <v>1.6601281025358323</v>
      </c>
      <c r="DC130" s="41">
        <v>5.2245207932745314</v>
      </c>
      <c r="DD130" s="41">
        <v>34.911517450385887</v>
      </c>
      <c r="DE130" s="41">
        <v>3.1249470165380373</v>
      </c>
      <c r="DF130" s="41">
        <v>4.1991475534729874</v>
      </c>
      <c r="DG130" s="41">
        <v>3.9550110678059536</v>
      </c>
      <c r="DH130" s="41">
        <v>4.1503202563395813</v>
      </c>
      <c r="DI130" s="41">
        <v>4.4432840391400221</v>
      </c>
      <c r="DJ130" s="41">
        <v>4.8827297133406833E-2</v>
      </c>
      <c r="DK130" s="41">
        <v>0</v>
      </c>
      <c r="DL130" s="41">
        <v>0.24413648566703416</v>
      </c>
      <c r="DM130" s="41">
        <v>0.43944567420066155</v>
      </c>
      <c r="DN130" s="41">
        <v>0.68358215986769566</v>
      </c>
      <c r="DO130" s="41">
        <v>0.92771864553472982</v>
      </c>
      <c r="DP130" s="41">
        <v>1.123027834068357</v>
      </c>
      <c r="DQ130" s="41">
        <v>2.8808105308710035</v>
      </c>
      <c r="DR130" s="41">
        <v>3.9061837706725466</v>
      </c>
      <c r="DS130" s="41">
        <v>13.085715631753031</v>
      </c>
      <c r="DT130" s="41">
        <v>0</v>
      </c>
      <c r="DU130" s="41">
        <v>0</v>
      </c>
      <c r="DV130" s="41">
        <v>0</v>
      </c>
      <c r="DW130" s="41">
        <v>3658.3169969999994</v>
      </c>
      <c r="DX130" s="41">
        <v>523.79783899999995</v>
      </c>
      <c r="DY130" s="41">
        <v>0</v>
      </c>
      <c r="DZ130" s="41">
        <v>1918.0790034900001</v>
      </c>
      <c r="EA130" s="41">
        <v>0</v>
      </c>
      <c r="EB130" s="41">
        <v>0</v>
      </c>
      <c r="EC130" s="41">
        <v>219.98580600000003</v>
      </c>
      <c r="ED130" s="4">
        <f t="shared" si="6"/>
        <v>15394.307010490002</v>
      </c>
      <c r="EE130" s="4">
        <f>SUM(DT$8:DT$139)</f>
        <v>15394.307010489993</v>
      </c>
      <c r="EF130" s="42">
        <f t="shared" si="8"/>
        <v>0</v>
      </c>
    </row>
    <row r="131" spans="1:136" x14ac:dyDescent="0.25">
      <c r="A131" s="4" t="s">
        <v>1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0</v>
      </c>
      <c r="CB131" s="40">
        <v>0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">
        <f t="shared" si="6"/>
        <v>0</v>
      </c>
      <c r="EE131" s="4">
        <f>SUM(DU$8:DU$139)</f>
        <v>0</v>
      </c>
      <c r="EF131" s="42">
        <f t="shared" si="8"/>
        <v>0</v>
      </c>
    </row>
    <row r="132" spans="1:136" x14ac:dyDescent="0.25">
      <c r="A132" s="4" t="s">
        <v>9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v>0</v>
      </c>
      <c r="CB132" s="40">
        <v>0</v>
      </c>
      <c r="CC132" s="40">
        <v>0</v>
      </c>
      <c r="CD132" s="40">
        <v>0</v>
      </c>
      <c r="CE132" s="40">
        <v>0</v>
      </c>
      <c r="CF132" s="40">
        <v>0</v>
      </c>
      <c r="CG132" s="40">
        <v>0</v>
      </c>
      <c r="CH132" s="40">
        <v>0</v>
      </c>
      <c r="CI132" s="40">
        <v>0</v>
      </c>
      <c r="CJ132" s="40">
        <v>0</v>
      </c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>
        <v>0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">
        <f t="shared" si="6"/>
        <v>0</v>
      </c>
      <c r="EE132" s="4">
        <f>SUM(DV$8:DV$139)</f>
        <v>0</v>
      </c>
      <c r="EF132" s="42">
        <f t="shared" ref="EF132:EF137" si="9">EE132-ED132</f>
        <v>0</v>
      </c>
    </row>
    <row r="133" spans="1:136" x14ac:dyDescent="0.25">
      <c r="A133" s="4" t="s">
        <v>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1">
        <v>4.3056528510434658E-3</v>
      </c>
      <c r="AT133" s="41">
        <v>0</v>
      </c>
      <c r="AU133" s="41">
        <v>0</v>
      </c>
      <c r="AV133" s="41">
        <v>0</v>
      </c>
      <c r="AW133" s="41">
        <v>0</v>
      </c>
      <c r="AX133" s="41">
        <v>3.6500253196735532E-4</v>
      </c>
      <c r="AY133" s="41">
        <v>9.1993628309361948E-5</v>
      </c>
      <c r="AZ133" s="41">
        <v>4.6621382874226057E-5</v>
      </c>
      <c r="BA133" s="41">
        <v>225.95703593559645</v>
      </c>
      <c r="BB133" s="41">
        <v>19.643464947211005</v>
      </c>
      <c r="BC133" s="41">
        <v>1097.4178019332271</v>
      </c>
      <c r="BD133" s="41">
        <v>79.3356144604044</v>
      </c>
      <c r="BE133" s="41">
        <v>151.61361976316752</v>
      </c>
      <c r="BF133" s="41">
        <v>32.676185067058647</v>
      </c>
      <c r="BG133" s="41">
        <v>44.709980933887266</v>
      </c>
      <c r="BH133" s="41">
        <v>49.543699357255669</v>
      </c>
      <c r="BI133" s="41">
        <v>166.00366159821067</v>
      </c>
      <c r="BJ133" s="41">
        <v>8.0424425594015574</v>
      </c>
      <c r="BK133" s="41">
        <v>493.56792973875463</v>
      </c>
      <c r="BL133" s="41">
        <v>0</v>
      </c>
      <c r="BM133" s="41">
        <v>0</v>
      </c>
      <c r="BN133" s="41">
        <v>142.2642476940272</v>
      </c>
      <c r="BO133" s="41">
        <v>568.64338638051061</v>
      </c>
      <c r="BP133" s="41">
        <v>0</v>
      </c>
      <c r="BQ133" s="41">
        <v>0</v>
      </c>
      <c r="BR133" s="41">
        <v>64.027926106512069</v>
      </c>
      <c r="BS133" s="41">
        <v>0</v>
      </c>
      <c r="BT133" s="41">
        <v>67.571131476322705</v>
      </c>
      <c r="BU133" s="41">
        <v>173.25460414326477</v>
      </c>
      <c r="BV133" s="41">
        <v>0</v>
      </c>
      <c r="BW133" s="41">
        <v>0</v>
      </c>
      <c r="BX133" s="41">
        <v>0</v>
      </c>
      <c r="BY133" s="41">
        <v>0</v>
      </c>
      <c r="BZ133" s="41">
        <v>0</v>
      </c>
      <c r="CA133" s="41">
        <v>0</v>
      </c>
      <c r="CB133" s="41">
        <v>0</v>
      </c>
      <c r="CC133" s="41">
        <v>129.38690147546214</v>
      </c>
      <c r="CD133" s="41">
        <v>6.1341025643076073</v>
      </c>
      <c r="CE133" s="41">
        <v>6.5297571292553727</v>
      </c>
      <c r="CF133" s="41">
        <v>0</v>
      </c>
      <c r="CG133" s="41">
        <v>0</v>
      </c>
      <c r="CH133" s="41">
        <v>0</v>
      </c>
      <c r="CI133" s="41">
        <v>131.98869446576776</v>
      </c>
      <c r="CJ133" s="40">
        <v>0</v>
      </c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>
        <v>0</v>
      </c>
      <c r="DU133" s="41">
        <v>0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">
        <f t="shared" si="6"/>
        <v>3658.3169969999994</v>
      </c>
      <c r="EE133" s="4">
        <f>SUM(DW$8:DW$139)</f>
        <v>3658.3169969999994</v>
      </c>
      <c r="EF133" s="42">
        <f>EE133-ED133</f>
        <v>0</v>
      </c>
    </row>
    <row r="134" spans="1:136" x14ac:dyDescent="0.25">
      <c r="A134" s="4" t="s">
        <v>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2.2994098602480459</v>
      </c>
      <c r="BC134" s="41">
        <v>105.43971944904995</v>
      </c>
      <c r="BD134" s="41">
        <v>22.668727460016665</v>
      </c>
      <c r="BE134" s="41">
        <v>0.4802560476235464</v>
      </c>
      <c r="BF134" s="41">
        <v>36.406531833862225</v>
      </c>
      <c r="BG134" s="41">
        <v>17.914097583287823</v>
      </c>
      <c r="BH134" s="41">
        <v>338.58909676591173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0</v>
      </c>
      <c r="BS134" s="41">
        <v>0</v>
      </c>
      <c r="BT134" s="41">
        <v>0</v>
      </c>
      <c r="BU134" s="41">
        <v>0</v>
      </c>
      <c r="BV134" s="41">
        <v>0</v>
      </c>
      <c r="BW134" s="41">
        <v>0</v>
      </c>
      <c r="BX134" s="41">
        <v>0</v>
      </c>
      <c r="BY134" s="41">
        <v>0</v>
      </c>
      <c r="BZ134" s="41">
        <v>0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0</v>
      </c>
      <c r="CH134" s="41">
        <v>0</v>
      </c>
      <c r="CI134" s="41">
        <v>0</v>
      </c>
      <c r="CJ134" s="40">
        <v>0</v>
      </c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>
        <v>0</v>
      </c>
      <c r="DU134" s="41">
        <v>0</v>
      </c>
      <c r="DV134" s="41">
        <v>0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">
        <f t="shared" si="6"/>
        <v>523.79783900000007</v>
      </c>
      <c r="EE134" s="4">
        <f>SUM(DX$8:DX$139)</f>
        <v>523.79783899999995</v>
      </c>
      <c r="EF134" s="42">
        <f t="shared" si="9"/>
        <v>0</v>
      </c>
    </row>
    <row r="135" spans="1:136" x14ac:dyDescent="0.25">
      <c r="A135" s="4" t="s">
        <v>6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0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">
        <f t="shared" si="6"/>
        <v>0</v>
      </c>
      <c r="EE135" s="4">
        <f>SUM(DY$8:DY$139)</f>
        <v>0</v>
      </c>
      <c r="EF135" s="42">
        <f t="shared" si="9"/>
        <v>0</v>
      </c>
    </row>
    <row r="136" spans="1:136" x14ac:dyDescent="0.25">
      <c r="A136" s="4" t="s">
        <v>5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0</v>
      </c>
      <c r="CB136" s="40">
        <v>0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>
        <v>0</v>
      </c>
      <c r="CI136" s="40">
        <v>0</v>
      </c>
      <c r="CJ136" s="40">
        <v>0</v>
      </c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>
        <v>0</v>
      </c>
      <c r="CV136" s="41">
        <v>0</v>
      </c>
      <c r="CW136" s="41">
        <v>0</v>
      </c>
      <c r="CX136" s="41">
        <v>0</v>
      </c>
      <c r="CY136" s="41">
        <v>1392.257494295276</v>
      </c>
      <c r="CZ136" s="41">
        <v>9.3076411502256207</v>
      </c>
      <c r="DA136" s="41">
        <v>14.709858010060824</v>
      </c>
      <c r="DB136" s="41">
        <v>20.456165115745403</v>
      </c>
      <c r="DC136" s="41">
        <v>23.243296107125349</v>
      </c>
      <c r="DD136" s="41">
        <v>41.600510723189565</v>
      </c>
      <c r="DE136" s="41">
        <v>31.484257495217904</v>
      </c>
      <c r="DF136" s="41">
        <v>37.14454203944014</v>
      </c>
      <c r="DG136" s="41">
        <v>34.064934339088225</v>
      </c>
      <c r="DH136" s="41">
        <v>34.34020653576772</v>
      </c>
      <c r="DI136" s="41">
        <v>38.297244363035553</v>
      </c>
      <c r="DJ136" s="41">
        <v>0.29247670897196965</v>
      </c>
      <c r="DK136" s="41">
        <v>0.27527219667950081</v>
      </c>
      <c r="DL136" s="41">
        <v>0.94624817608578393</v>
      </c>
      <c r="DM136" s="41">
        <v>1.3591564711050352</v>
      </c>
      <c r="DN136" s="41">
        <v>3.6473566060033855</v>
      </c>
      <c r="DO136" s="41">
        <v>9.273232125640682</v>
      </c>
      <c r="DP136" s="41">
        <v>18.64969132503618</v>
      </c>
      <c r="DQ136" s="41">
        <v>27.991741499846739</v>
      </c>
      <c r="DR136" s="41">
        <v>40.413399375009213</v>
      </c>
      <c r="DS136" s="41">
        <v>138.32427883144913</v>
      </c>
      <c r="DT136" s="41">
        <v>0</v>
      </c>
      <c r="DU136" s="41">
        <v>0</v>
      </c>
      <c r="DV136" s="41">
        <v>0</v>
      </c>
      <c r="DW136" s="41">
        <v>0</v>
      </c>
      <c r="DX136" s="41">
        <v>0</v>
      </c>
      <c r="DY136" s="41">
        <v>0</v>
      </c>
      <c r="DZ136" s="41">
        <v>0</v>
      </c>
      <c r="EA136" s="41">
        <v>0</v>
      </c>
      <c r="EB136" s="41">
        <v>0</v>
      </c>
      <c r="EC136" s="41">
        <v>0</v>
      </c>
      <c r="ED136" s="4">
        <f t="shared" ref="ED136:ED139" si="10">SUM(B136:EC136)</f>
        <v>1918.0790034900001</v>
      </c>
      <c r="EE136" s="4">
        <f>SUM(DZ$8:DZ$139)</f>
        <v>1918.0790034900001</v>
      </c>
      <c r="EF136" s="42">
        <f t="shared" si="9"/>
        <v>0</v>
      </c>
    </row>
    <row r="137" spans="1:136" x14ac:dyDescent="0.25">
      <c r="A137" s="4" t="s">
        <v>4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0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0</v>
      </c>
      <c r="CB137" s="40">
        <v>0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>
        <v>0</v>
      </c>
      <c r="DU137" s="41">
        <v>0</v>
      </c>
      <c r="DV137" s="41">
        <v>0</v>
      </c>
      <c r="DW137" s="41">
        <v>0</v>
      </c>
      <c r="DX137" s="41">
        <v>0</v>
      </c>
      <c r="DY137" s="41">
        <v>0</v>
      </c>
      <c r="DZ137" s="41">
        <v>0</v>
      </c>
      <c r="EA137" s="41">
        <v>0</v>
      </c>
      <c r="EB137" s="41">
        <v>1177.7</v>
      </c>
      <c r="EC137" s="41">
        <v>0</v>
      </c>
      <c r="ED137" s="4">
        <f t="shared" si="10"/>
        <v>1177.7</v>
      </c>
      <c r="EE137" s="4">
        <f>SUM(EA$8:EA$139)</f>
        <v>1177.7000000000007</v>
      </c>
      <c r="EF137" s="42">
        <f t="shared" si="9"/>
        <v>0</v>
      </c>
    </row>
    <row r="138" spans="1:136" x14ac:dyDescent="0.25">
      <c r="A138" s="4" t="s">
        <v>3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>
        <v>0</v>
      </c>
      <c r="BY138" s="40">
        <v>0</v>
      </c>
      <c r="BZ138" s="40">
        <v>0</v>
      </c>
      <c r="CA138" s="40">
        <v>0</v>
      </c>
      <c r="CB138" s="40">
        <v>0</v>
      </c>
      <c r="CC138" s="40">
        <v>0</v>
      </c>
      <c r="CD138" s="40">
        <v>0</v>
      </c>
      <c r="CE138" s="40">
        <v>0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>
        <v>0</v>
      </c>
      <c r="CV138" s="41">
        <v>0</v>
      </c>
      <c r="CW138" s="41">
        <v>0</v>
      </c>
      <c r="CX138" s="41">
        <v>0</v>
      </c>
      <c r="CY138" s="41">
        <v>4721.9718789838225</v>
      </c>
      <c r="CZ138" s="41">
        <v>510.32592906367137</v>
      </c>
      <c r="DA138" s="41">
        <v>1001.9477266806065</v>
      </c>
      <c r="DB138" s="41">
        <v>1465.3683195557851</v>
      </c>
      <c r="DC138" s="41">
        <v>2004.8444323643375</v>
      </c>
      <c r="DD138" s="41">
        <v>2668.8095450043029</v>
      </c>
      <c r="DE138" s="41">
        <v>793.08000877399718</v>
      </c>
      <c r="DF138" s="41">
        <v>1042.1299248409123</v>
      </c>
      <c r="DG138" s="41">
        <v>1099.6807762465689</v>
      </c>
      <c r="DH138" s="41">
        <v>1275.2113755432179</v>
      </c>
      <c r="DI138" s="41">
        <v>1598.1772856395048</v>
      </c>
      <c r="DJ138" s="41">
        <v>20.123913087125025</v>
      </c>
      <c r="DK138" s="41">
        <v>34.415413693573562</v>
      </c>
      <c r="DL138" s="41">
        <v>69.427141346941738</v>
      </c>
      <c r="DM138" s="41">
        <v>126.34844454169883</v>
      </c>
      <c r="DN138" s="41">
        <v>420.44537327722804</v>
      </c>
      <c r="DO138" s="41">
        <v>240.67347515279999</v>
      </c>
      <c r="DP138" s="41">
        <v>502.55631930766845</v>
      </c>
      <c r="DQ138" s="41">
        <v>856.3747847599783</v>
      </c>
      <c r="DR138" s="41">
        <v>1351.8675851086537</v>
      </c>
      <c r="DS138" s="41">
        <v>5080.1334790998426</v>
      </c>
      <c r="DT138" s="41">
        <v>-2635.2130155099985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6556.6998834377264</v>
      </c>
      <c r="ED138" s="4">
        <f t="shared" si="10"/>
        <v>30805.399999999958</v>
      </c>
      <c r="EE138" s="4">
        <f>SUM(EB$8:EB$139)</f>
        <v>30805.399999999994</v>
      </c>
      <c r="EF138" s="42">
        <f>EE138-ED138</f>
        <v>3.637978807091713E-11</v>
      </c>
    </row>
    <row r="139" spans="1:136" x14ac:dyDescent="0.25">
      <c r="A139" s="4" t="s">
        <v>271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1">
        <v>4.4448910424734995</v>
      </c>
      <c r="AT139" s="41">
        <v>4.6239530290538635</v>
      </c>
      <c r="AU139" s="41">
        <v>65.119984832055536</v>
      </c>
      <c r="AV139" s="41">
        <v>0</v>
      </c>
      <c r="AW139" s="41">
        <v>117.86404000194307</v>
      </c>
      <c r="AX139" s="41">
        <v>54.658568603359704</v>
      </c>
      <c r="AY139" s="41">
        <v>0.34038107839128012</v>
      </c>
      <c r="AZ139" s="41">
        <v>0.37778748255523475</v>
      </c>
      <c r="BA139" s="41">
        <v>75.45058827811016</v>
      </c>
      <c r="BB139" s="41">
        <v>57.203209554710199</v>
      </c>
      <c r="BC139" s="41">
        <v>2623.4082306491014</v>
      </c>
      <c r="BD139" s="41">
        <v>1868.043276108798</v>
      </c>
      <c r="BE139" s="41">
        <v>11.949488038615728</v>
      </c>
      <c r="BF139" s="41">
        <v>3000.2999029462976</v>
      </c>
      <c r="BG139" s="41">
        <v>445.70085419340251</v>
      </c>
      <c r="BH139" s="41">
        <v>12941.471969691031</v>
      </c>
      <c r="BI139" s="41">
        <v>52.358681396117902</v>
      </c>
      <c r="BJ139" s="41">
        <v>0.28769626309849483</v>
      </c>
      <c r="BK139" s="41">
        <v>0</v>
      </c>
      <c r="BL139" s="41">
        <v>0</v>
      </c>
      <c r="BM139" s="41">
        <v>0</v>
      </c>
      <c r="BN139" s="41">
        <v>0</v>
      </c>
      <c r="BO139" s="41">
        <v>2138.5008467364355</v>
      </c>
      <c r="BP139" s="41">
        <v>0</v>
      </c>
      <c r="BQ139" s="41">
        <v>0</v>
      </c>
      <c r="BR139" s="41">
        <v>6.5173305810197295</v>
      </c>
      <c r="BS139" s="41">
        <v>3.813451819183594</v>
      </c>
      <c r="BT139" s="41">
        <v>1501.1356830655106</v>
      </c>
      <c r="BU139" s="41">
        <v>0</v>
      </c>
      <c r="BV139" s="41">
        <v>0</v>
      </c>
      <c r="BW139" s="41">
        <v>6.1807344133040818</v>
      </c>
      <c r="BX139" s="41">
        <v>0</v>
      </c>
      <c r="BY139" s="41">
        <v>79.682629099857266</v>
      </c>
      <c r="BZ139" s="41">
        <v>0</v>
      </c>
      <c r="CA139" s="41">
        <v>0</v>
      </c>
      <c r="CB139" s="41">
        <v>0</v>
      </c>
      <c r="CC139" s="41">
        <v>0.33197284012029299</v>
      </c>
      <c r="CD139" s="41">
        <v>0</v>
      </c>
      <c r="CE139" s="41">
        <v>143.329397228847</v>
      </c>
      <c r="CF139" s="41">
        <v>0</v>
      </c>
      <c r="CG139" s="41">
        <v>0</v>
      </c>
      <c r="CH139" s="41">
        <v>0</v>
      </c>
      <c r="CI139" s="41">
        <v>112.9044510266128</v>
      </c>
      <c r="CJ139" s="40">
        <v>0</v>
      </c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>
        <v>4450.9574316448407</v>
      </c>
      <c r="CV139" s="41">
        <v>0</v>
      </c>
      <c r="CW139" s="41">
        <v>0</v>
      </c>
      <c r="CX139" s="41">
        <v>0</v>
      </c>
      <c r="CY139" s="41">
        <v>8.7745910641235589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3.3882728117892658</v>
      </c>
      <c r="DG139" s="41">
        <v>0</v>
      </c>
      <c r="DH139" s="41">
        <v>1.8663965624983698</v>
      </c>
      <c r="DI139" s="41">
        <v>6.3555724346362963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67.361077768188082</v>
      </c>
      <c r="DT139" s="41">
        <v>254.229647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">
        <f t="shared" si="10"/>
        <v>30108.932989286091</v>
      </c>
      <c r="EE139" s="4">
        <f>SUM(EC$8:EC$139)</f>
        <v>30108.932989286088</v>
      </c>
      <c r="EF139" s="42">
        <f>EE139-ED139</f>
        <v>0</v>
      </c>
    </row>
    <row r="140" spans="1:136" x14ac:dyDescent="0.25">
      <c r="A140" s="3" t="s">
        <v>2</v>
      </c>
      <c r="B140" s="4">
        <f t="shared" ref="B140:AG140" si="11">SUM(B$8:B$139)</f>
        <v>4002.1829246153848</v>
      </c>
      <c r="C140" s="4">
        <f t="shared" si="11"/>
        <v>501.07355854891796</v>
      </c>
      <c r="D140" s="4">
        <f t="shared" si="11"/>
        <v>723.37176615931139</v>
      </c>
      <c r="E140" s="4">
        <f t="shared" si="11"/>
        <v>1445.933193008183</v>
      </c>
      <c r="F140" s="4">
        <f t="shared" si="11"/>
        <v>3853.3207045581621</v>
      </c>
      <c r="G140" s="4">
        <f t="shared" si="11"/>
        <v>5227.1336471092673</v>
      </c>
      <c r="H140" s="4">
        <f t="shared" si="11"/>
        <v>184.49791133572629</v>
      </c>
      <c r="I140" s="4">
        <f t="shared" si="11"/>
        <v>4466.9662556607973</v>
      </c>
      <c r="J140" s="4">
        <f t="shared" si="11"/>
        <v>3737.8084751748429</v>
      </c>
      <c r="K140" s="4">
        <f t="shared" si="11"/>
        <v>1480.6832918831278</v>
      </c>
      <c r="L140" s="4">
        <f t="shared" si="11"/>
        <v>29030.443958568474</v>
      </c>
      <c r="M140" s="4">
        <f t="shared" si="11"/>
        <v>6133.1542105548488</v>
      </c>
      <c r="N140" s="4">
        <f t="shared" si="11"/>
        <v>3796.4808126923563</v>
      </c>
      <c r="O140" s="4">
        <f t="shared" si="11"/>
        <v>3820.6897023725487</v>
      </c>
      <c r="P140" s="4">
        <f t="shared" si="11"/>
        <v>2731.2088863648924</v>
      </c>
      <c r="Q140" s="4">
        <f t="shared" si="11"/>
        <v>22751.362199634343</v>
      </c>
      <c r="R140" s="4">
        <f t="shared" si="11"/>
        <v>3218.6411370998321</v>
      </c>
      <c r="S140" s="4">
        <f t="shared" si="11"/>
        <v>172.77894123528557</v>
      </c>
      <c r="T140" s="4">
        <f t="shared" si="11"/>
        <v>12325.690841615971</v>
      </c>
      <c r="U140" s="4">
        <f t="shared" si="11"/>
        <v>5.8311148809672133</v>
      </c>
      <c r="V140" s="4">
        <f t="shared" si="11"/>
        <v>1463.2121636248985</v>
      </c>
      <c r="W140" s="4">
        <f t="shared" si="11"/>
        <v>24356.927443408367</v>
      </c>
      <c r="X140" s="4">
        <f t="shared" si="11"/>
        <v>4748.6190704427281</v>
      </c>
      <c r="Y140" s="4">
        <f t="shared" si="11"/>
        <v>1758.7561673860446</v>
      </c>
      <c r="Z140" s="4">
        <f t="shared" si="11"/>
        <v>199.58237301967245</v>
      </c>
      <c r="AA140" s="4">
        <f t="shared" si="11"/>
        <v>594.19056812055589</v>
      </c>
      <c r="AB140" s="4">
        <f t="shared" si="11"/>
        <v>10.594695065649748</v>
      </c>
      <c r="AC140" s="4">
        <f t="shared" si="11"/>
        <v>1957.1532052137516</v>
      </c>
      <c r="AD140" s="4">
        <f t="shared" si="11"/>
        <v>195.23316408171115</v>
      </c>
      <c r="AE140" s="4">
        <f t="shared" si="11"/>
        <v>4724.2980433777511</v>
      </c>
      <c r="AF140" s="4">
        <f t="shared" si="11"/>
        <v>87.883571540367299</v>
      </c>
      <c r="AG140" s="4">
        <f t="shared" si="11"/>
        <v>336.42486774443961</v>
      </c>
      <c r="AH140" s="4">
        <f t="shared" ref="AH140:BM140" si="12">SUM(AH$8:AH$139)</f>
        <v>1100.6179331771646</v>
      </c>
      <c r="AI140" s="4">
        <f t="shared" si="12"/>
        <v>78.971309294401024</v>
      </c>
      <c r="AJ140" s="4">
        <f t="shared" si="12"/>
        <v>568.74138950422571</v>
      </c>
      <c r="AK140" s="4">
        <f t="shared" si="12"/>
        <v>2141.0066809362515</v>
      </c>
      <c r="AL140" s="4">
        <f t="shared" si="12"/>
        <v>3556.5389899769025</v>
      </c>
      <c r="AM140" s="4">
        <f t="shared" si="12"/>
        <v>404.47307797120277</v>
      </c>
      <c r="AN140" s="4">
        <f t="shared" si="12"/>
        <v>1036.8954607127453</v>
      </c>
      <c r="AO140" s="4">
        <f t="shared" si="12"/>
        <v>11901.311822909296</v>
      </c>
      <c r="AP140" s="4">
        <f t="shared" si="12"/>
        <v>3709.5364508257881</v>
      </c>
      <c r="AQ140" s="4">
        <f t="shared" si="12"/>
        <v>1312.865255527656</v>
      </c>
      <c r="AR140" s="4">
        <f t="shared" si="12"/>
        <v>2366.2198268054949</v>
      </c>
      <c r="AS140" s="4">
        <f t="shared" si="12"/>
        <v>6877.4708629518473</v>
      </c>
      <c r="AT140" s="4">
        <f t="shared" si="12"/>
        <v>854.54468975025566</v>
      </c>
      <c r="AU140" s="4">
        <f t="shared" si="12"/>
        <v>1244.6664770088535</v>
      </c>
      <c r="AV140" s="4">
        <f t="shared" si="12"/>
        <v>2230.7531742414512</v>
      </c>
      <c r="AW140" s="4">
        <f t="shared" si="12"/>
        <v>7001.0748347782846</v>
      </c>
      <c r="AX140" s="4">
        <f t="shared" si="12"/>
        <v>5419.476511468326</v>
      </c>
      <c r="AY140" s="4">
        <f t="shared" si="12"/>
        <v>281.6842045521845</v>
      </c>
      <c r="AZ140" s="4">
        <f t="shared" si="12"/>
        <v>5250.6564521435148</v>
      </c>
      <c r="BA140" s="4">
        <f t="shared" si="12"/>
        <v>4864.4683606600911</v>
      </c>
      <c r="BB140" s="4">
        <f t="shared" si="12"/>
        <v>2153.0260109378737</v>
      </c>
      <c r="BC140" s="4">
        <f t="shared" si="12"/>
        <v>38352.352862371547</v>
      </c>
      <c r="BD140" s="4">
        <f t="shared" si="12"/>
        <v>8925.5719276680393</v>
      </c>
      <c r="BE140" s="4">
        <f t="shared" si="12"/>
        <v>4654.001382330066</v>
      </c>
      <c r="BF140" s="4">
        <f t="shared" si="12"/>
        <v>8355.0385498875203</v>
      </c>
      <c r="BG140" s="4">
        <f t="shared" si="12"/>
        <v>4059.2365596827817</v>
      </c>
      <c r="BH140" s="4">
        <f t="shared" si="12"/>
        <v>41676.97953823219</v>
      </c>
      <c r="BI140" s="4">
        <f t="shared" si="12"/>
        <v>4291.311567028346</v>
      </c>
      <c r="BJ140" s="4">
        <f t="shared" si="12"/>
        <v>212.76354846723157</v>
      </c>
      <c r="BK140" s="4">
        <f t="shared" si="12"/>
        <v>12819.258771354727</v>
      </c>
      <c r="BL140" s="4">
        <f t="shared" si="12"/>
        <v>5.7395750728542234</v>
      </c>
      <c r="BM140" s="4">
        <f t="shared" si="12"/>
        <v>1418.6798739528144</v>
      </c>
      <c r="BN140" s="4">
        <f t="shared" ref="BN140:CS140" si="13">SUM(BN$8:BN$139)</f>
        <v>24545.055606067534</v>
      </c>
      <c r="BO140" s="4">
        <f t="shared" si="13"/>
        <v>7360.6955385131696</v>
      </c>
      <c r="BP140" s="4">
        <f t="shared" si="13"/>
        <v>1762.2907532248998</v>
      </c>
      <c r="BQ140" s="4">
        <f t="shared" si="13"/>
        <v>248.42102900869014</v>
      </c>
      <c r="BR140" s="4">
        <f t="shared" si="13"/>
        <v>664.73582480808773</v>
      </c>
      <c r="BS140" s="4">
        <f t="shared" si="13"/>
        <v>14.408146884833345</v>
      </c>
      <c r="BT140" s="4">
        <f t="shared" si="13"/>
        <v>3525.9457970981784</v>
      </c>
      <c r="BU140" s="4">
        <f t="shared" si="13"/>
        <v>371.82900465513745</v>
      </c>
      <c r="BV140" s="4">
        <f t="shared" si="13"/>
        <v>4724.3304376523211</v>
      </c>
      <c r="BW140" s="4">
        <f t="shared" si="13"/>
        <v>94.405472472010985</v>
      </c>
      <c r="BX140" s="4">
        <f t="shared" si="13"/>
        <v>336.42486774443967</v>
      </c>
      <c r="BY140" s="4">
        <f t="shared" si="13"/>
        <v>1180.3005622770218</v>
      </c>
      <c r="BZ140" s="4">
        <f t="shared" si="13"/>
        <v>78.972874367798184</v>
      </c>
      <c r="CA140" s="4">
        <f t="shared" si="13"/>
        <v>568.74138950422582</v>
      </c>
      <c r="CB140" s="4">
        <f t="shared" si="13"/>
        <v>2016.7284774878563</v>
      </c>
      <c r="CC140" s="4">
        <f t="shared" si="13"/>
        <v>3685.8490320313699</v>
      </c>
      <c r="CD140" s="4">
        <f t="shared" si="13"/>
        <v>410.64608879663342</v>
      </c>
      <c r="CE140" s="4">
        <f t="shared" si="13"/>
        <v>1186.7546150708479</v>
      </c>
      <c r="CF140" s="4">
        <f t="shared" si="13"/>
        <v>11901.330879015197</v>
      </c>
      <c r="CG140" s="4">
        <f t="shared" si="13"/>
        <v>3719.5673510871984</v>
      </c>
      <c r="CH140" s="4">
        <f t="shared" si="13"/>
        <v>1312.8652555276562</v>
      </c>
      <c r="CI140" s="4">
        <f t="shared" si="13"/>
        <v>2591.6090891875824</v>
      </c>
      <c r="CJ140" s="4">
        <f t="shared" si="13"/>
        <v>25533.241927283147</v>
      </c>
      <c r="CK140" s="4">
        <f t="shared" si="13"/>
        <v>1086.9769343246401</v>
      </c>
      <c r="CL140" s="4">
        <f t="shared" si="13"/>
        <v>1933.6065588992901</v>
      </c>
      <c r="CM140" s="4">
        <f t="shared" si="13"/>
        <v>2934.692369242659</v>
      </c>
      <c r="CN140" s="4">
        <f t="shared" si="13"/>
        <v>2549.30377807693</v>
      </c>
      <c r="CO140" s="4">
        <f t="shared" si="13"/>
        <v>3394.5729355411318</v>
      </c>
      <c r="CP140" s="4">
        <f t="shared" si="13"/>
        <v>10846.903329045588</v>
      </c>
      <c r="CQ140" s="4">
        <f t="shared" si="13"/>
        <v>4972.3745709499726</v>
      </c>
      <c r="CR140" s="4">
        <f t="shared" si="13"/>
        <v>6546.8818236959069</v>
      </c>
      <c r="CS140" s="4">
        <f t="shared" si="13"/>
        <v>2458.7676793486817</v>
      </c>
      <c r="CT140" s="4">
        <f t="shared" ref="CT140:DT140" si="14">SUM(CT$8:CT$139)</f>
        <v>5348.2169058080035</v>
      </c>
      <c r="CU140" s="4">
        <f t="shared" si="14"/>
        <v>37018.472677299775</v>
      </c>
      <c r="CV140" s="4">
        <f t="shared" si="14"/>
        <v>3357.9367948774925</v>
      </c>
      <c r="CW140" s="4">
        <f t="shared" si="14"/>
        <v>1662.6599067803645</v>
      </c>
      <c r="CX140" s="4">
        <f t="shared" si="14"/>
        <v>1423.4033010933686</v>
      </c>
      <c r="CY140" s="4">
        <f t="shared" si="14"/>
        <v>33525.146222061943</v>
      </c>
      <c r="CZ140" s="4">
        <f t="shared" si="14"/>
        <v>1791.0308471016231</v>
      </c>
      <c r="DA140" s="4">
        <f t="shared" si="14"/>
        <v>3429.315769843904</v>
      </c>
      <c r="DB140" s="4">
        <f t="shared" si="14"/>
        <v>4914.1732038738746</v>
      </c>
      <c r="DC140" s="4">
        <f t="shared" si="14"/>
        <v>6438.1601485057381</v>
      </c>
      <c r="DD140" s="4">
        <f t="shared" si="14"/>
        <v>7660.431297701316</v>
      </c>
      <c r="DE140" s="4">
        <f t="shared" si="14"/>
        <v>2806.4625946748115</v>
      </c>
      <c r="DF140" s="4">
        <f t="shared" si="14"/>
        <v>3596.0717519438431</v>
      </c>
      <c r="DG140" s="4">
        <f t="shared" si="14"/>
        <v>3736.8666272780092</v>
      </c>
      <c r="DH140" s="4">
        <f t="shared" si="14"/>
        <v>4196.9278348734497</v>
      </c>
      <c r="DI140" s="4">
        <f t="shared" si="14"/>
        <v>5084.7734832914794</v>
      </c>
      <c r="DJ140" s="4">
        <f t="shared" si="14"/>
        <v>70.007849714505724</v>
      </c>
      <c r="DK140" s="4">
        <f t="shared" si="14"/>
        <v>115.92929466666183</v>
      </c>
      <c r="DL140" s="4">
        <f t="shared" si="14"/>
        <v>227.54027733542873</v>
      </c>
      <c r="DM140" s="4">
        <f t="shared" si="14"/>
        <v>406.64548718536946</v>
      </c>
      <c r="DN140" s="4">
        <f t="shared" si="14"/>
        <v>1165.7529219229107</v>
      </c>
      <c r="DO140" s="4">
        <f t="shared" si="14"/>
        <v>829.51578823099226</v>
      </c>
      <c r="DP140" s="4">
        <f t="shared" si="14"/>
        <v>1743.6906051356445</v>
      </c>
      <c r="DQ140" s="4">
        <f t="shared" si="14"/>
        <v>2909.5804777899698</v>
      </c>
      <c r="DR140" s="4">
        <f t="shared" si="14"/>
        <v>4468.5995826765884</v>
      </c>
      <c r="DS140" s="4">
        <f t="shared" si="14"/>
        <v>15669.458188114164</v>
      </c>
      <c r="DT140" s="4">
        <f t="shared" si="14"/>
        <v>15394.307010489993</v>
      </c>
      <c r="DU140" s="4">
        <f t="shared" ref="DU140:EB140" si="15">SUM(DU$8:DU$139)</f>
        <v>0</v>
      </c>
      <c r="DV140" s="4">
        <f t="shared" si="15"/>
        <v>0</v>
      </c>
      <c r="DW140" s="4">
        <f t="shared" si="15"/>
        <v>3658.3169969999994</v>
      </c>
      <c r="DX140" s="4">
        <f t="shared" si="15"/>
        <v>523.79783899999995</v>
      </c>
      <c r="DY140" s="4">
        <f t="shared" si="15"/>
        <v>0</v>
      </c>
      <c r="DZ140" s="4">
        <f t="shared" si="15"/>
        <v>1918.0790034900001</v>
      </c>
      <c r="EA140" s="4">
        <f t="shared" si="15"/>
        <v>1177.7000000000007</v>
      </c>
      <c r="EB140" s="4">
        <f t="shared" si="15"/>
        <v>30805.399999999994</v>
      </c>
      <c r="EC140" s="4">
        <f>SUM(EC$8:EC$139)</f>
        <v>30108.932989286088</v>
      </c>
      <c r="ED140" s="4"/>
      <c r="EE140" s="3"/>
      <c r="EF140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21E3-7161-4CF2-B54D-CF0A35F3B2C6}">
  <sheetPr>
    <tabColor rgb="FF00B0F0"/>
  </sheetPr>
  <dimension ref="A2:S90"/>
  <sheetViews>
    <sheetView workbookViewId="0">
      <pane xSplit="9" ySplit="3" topLeftCell="J1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outlineLevelRow="1" x14ac:dyDescent="0.25"/>
  <sheetData>
    <row r="2" spans="1:19" x14ac:dyDescent="0.25">
      <c r="A2" s="45" t="s">
        <v>150</v>
      </c>
      <c r="B2" s="47" t="s">
        <v>176</v>
      </c>
      <c r="C2" s="47" t="s">
        <v>177</v>
      </c>
      <c r="D2" s="47" t="s">
        <v>178</v>
      </c>
      <c r="E2" s="47" t="s">
        <v>179</v>
      </c>
      <c r="F2" s="47" t="s">
        <v>149</v>
      </c>
      <c r="H2" s="45" t="s">
        <v>150</v>
      </c>
      <c r="I2" s="47" t="s">
        <v>180</v>
      </c>
      <c r="J2" s="47" t="s">
        <v>181</v>
      </c>
      <c r="K2" s="47" t="s">
        <v>182</v>
      </c>
      <c r="L2" s="47" t="s">
        <v>183</v>
      </c>
      <c r="M2" s="47" t="s">
        <v>184</v>
      </c>
      <c r="N2" s="47" t="s">
        <v>185</v>
      </c>
      <c r="O2" s="47" t="s">
        <v>186</v>
      </c>
      <c r="P2" s="47" t="s">
        <v>187</v>
      </c>
      <c r="Q2" s="47" t="s">
        <v>188</v>
      </c>
      <c r="R2" s="47" t="s">
        <v>189</v>
      </c>
      <c r="S2" s="47" t="s">
        <v>149</v>
      </c>
    </row>
    <row r="3" spans="1:19" x14ac:dyDescent="0.25">
      <c r="A3" s="46" t="s">
        <v>28</v>
      </c>
      <c r="B3" s="48">
        <v>1102.3255480138355</v>
      </c>
      <c r="C3" s="48">
        <v>1774.6742121752281</v>
      </c>
      <c r="D3" s="48">
        <v>1592.3948011085524</v>
      </c>
      <c r="E3" s="48">
        <v>82.850125242500781</v>
      </c>
      <c r="F3" s="49">
        <f t="shared" ref="F3:F46" si="0">SUM(B3:E3)</f>
        <v>4552.2446865401162</v>
      </c>
      <c r="H3" s="46" t="s">
        <v>28</v>
      </c>
      <c r="I3" s="48">
        <v>0</v>
      </c>
      <c r="J3" s="48">
        <v>0.73955005976072052</v>
      </c>
      <c r="K3" s="48">
        <v>0</v>
      </c>
      <c r="L3" s="48">
        <v>2.175256987376851</v>
      </c>
      <c r="M3" s="48">
        <v>2.2646412144863737</v>
      </c>
      <c r="N3" s="48">
        <v>4.3085897243853486</v>
      </c>
      <c r="O3" s="48">
        <v>3292.7186444990471</v>
      </c>
      <c r="P3" s="48">
        <v>10.294605647819699</v>
      </c>
      <c r="Q3" s="48">
        <v>1.2765240019334971</v>
      </c>
      <c r="R3" s="48">
        <v>1238.466874405307</v>
      </c>
      <c r="S3" s="49">
        <f t="shared" ref="S3:S45" si="1">SUM(I3:R3)</f>
        <v>4552.2446865401162</v>
      </c>
    </row>
    <row r="4" spans="1:19" outlineLevel="1" x14ac:dyDescent="0.25">
      <c r="A4" s="46" t="s">
        <v>29</v>
      </c>
      <c r="B4" s="48">
        <v>195.74734001486476</v>
      </c>
      <c r="C4" s="48">
        <v>255.51373766128151</v>
      </c>
      <c r="D4" s="48">
        <v>242.46758409386581</v>
      </c>
      <c r="E4" s="48">
        <v>4.0820881141831116</v>
      </c>
      <c r="F4" s="49">
        <f t="shared" si="0"/>
        <v>697.81074988419516</v>
      </c>
      <c r="H4" s="46" t="s">
        <v>29</v>
      </c>
      <c r="I4" s="48">
        <v>2.3283409256582175</v>
      </c>
      <c r="J4" s="48">
        <v>0</v>
      </c>
      <c r="K4" s="48">
        <v>0</v>
      </c>
      <c r="L4" s="48">
        <v>0</v>
      </c>
      <c r="M4" s="48">
        <v>0</v>
      </c>
      <c r="N4" s="48">
        <v>6.2363430213257383</v>
      </c>
      <c r="O4" s="48">
        <v>610.24863431621793</v>
      </c>
      <c r="P4" s="48">
        <v>0</v>
      </c>
      <c r="Q4" s="48">
        <v>0</v>
      </c>
      <c r="R4" s="48">
        <v>78.997431620993282</v>
      </c>
      <c r="S4" s="49">
        <f t="shared" si="1"/>
        <v>697.81074988419516</v>
      </c>
    </row>
    <row r="5" spans="1:19" outlineLevel="1" x14ac:dyDescent="0.25">
      <c r="A5" s="46" t="s">
        <v>30</v>
      </c>
      <c r="B5" s="48">
        <v>213.06731297089377</v>
      </c>
      <c r="C5" s="48">
        <v>288.18479001354871</v>
      </c>
      <c r="D5" s="48">
        <v>171.59127697412615</v>
      </c>
      <c r="E5" s="48">
        <v>9.8369311212399051</v>
      </c>
      <c r="F5" s="49">
        <f t="shared" si="0"/>
        <v>682.68031107980846</v>
      </c>
      <c r="H5" s="46" t="s">
        <v>30</v>
      </c>
      <c r="I5" s="48">
        <v>0</v>
      </c>
      <c r="J5" s="48">
        <v>1.3653096684003589</v>
      </c>
      <c r="K5" s="48">
        <v>0.31191219743379017</v>
      </c>
      <c r="L5" s="48">
        <v>1.1674435105494978</v>
      </c>
      <c r="M5" s="48">
        <v>0.14313474174971119</v>
      </c>
      <c r="N5" s="48">
        <v>7.1304045092473682</v>
      </c>
      <c r="O5" s="48">
        <v>404.17036461771397</v>
      </c>
      <c r="P5" s="48">
        <v>0.67821063116331826</v>
      </c>
      <c r="Q5" s="48">
        <v>0</v>
      </c>
      <c r="R5" s="48">
        <v>267.71353120355059</v>
      </c>
      <c r="S5" s="49">
        <f t="shared" si="1"/>
        <v>682.68031107980869</v>
      </c>
    </row>
    <row r="6" spans="1:19" outlineLevel="1" x14ac:dyDescent="0.25">
      <c r="A6" s="46" t="s">
        <v>20</v>
      </c>
      <c r="B6" s="50">
        <v>310.22463471221425</v>
      </c>
      <c r="C6" s="50">
        <v>540.12048635643055</v>
      </c>
      <c r="D6" s="50">
        <v>427.98030322995521</v>
      </c>
      <c r="E6" s="50">
        <v>15.735481493608233</v>
      </c>
      <c r="F6" s="49">
        <f t="shared" si="0"/>
        <v>1294.0609057922081</v>
      </c>
      <c r="H6" s="46" t="s">
        <v>20</v>
      </c>
      <c r="I6" s="59">
        <v>0</v>
      </c>
      <c r="J6" s="59">
        <v>0.36741528421203024</v>
      </c>
      <c r="K6" s="59">
        <v>0.23528187658608182</v>
      </c>
      <c r="L6" s="59">
        <v>2.7823958968017699</v>
      </c>
      <c r="M6" s="59">
        <v>0.54912808933370227</v>
      </c>
      <c r="N6" s="59">
        <v>2.1425734752772474</v>
      </c>
      <c r="O6" s="59">
        <v>828.50167678403432</v>
      </c>
      <c r="P6" s="59">
        <v>0.18659124176302616</v>
      </c>
      <c r="Q6" s="59">
        <v>0.48760026375677068</v>
      </c>
      <c r="R6" s="59">
        <v>458.80824288044334</v>
      </c>
      <c r="S6" s="49">
        <f t="shared" si="1"/>
        <v>1294.0609057922084</v>
      </c>
    </row>
    <row r="7" spans="1:19" outlineLevel="1" x14ac:dyDescent="0.25">
      <c r="A7" s="46" t="s">
        <v>31</v>
      </c>
      <c r="B7" s="50">
        <v>600.32697836753437</v>
      </c>
      <c r="C7" s="50">
        <v>1045.2068058023651</v>
      </c>
      <c r="D7" s="50">
        <v>828.20025713691075</v>
      </c>
      <c r="E7" s="50">
        <v>30.45030278455884</v>
      </c>
      <c r="F7" s="49">
        <f t="shared" si="0"/>
        <v>2504.1843440913694</v>
      </c>
      <c r="H7" s="46" t="s">
        <v>31</v>
      </c>
      <c r="I7" s="59">
        <v>0</v>
      </c>
      <c r="J7" s="59">
        <v>0.71099868513560238</v>
      </c>
      <c r="K7" s="59">
        <v>0.45530252027404328</v>
      </c>
      <c r="L7" s="59">
        <v>5.3843155392825643</v>
      </c>
      <c r="M7" s="59">
        <v>1.0626377460714909</v>
      </c>
      <c r="N7" s="59">
        <v>4.1461718910131884</v>
      </c>
      <c r="O7" s="59">
        <v>1603.2637403460606</v>
      </c>
      <c r="P7" s="59">
        <v>0.36107950118583304</v>
      </c>
      <c r="Q7" s="59">
        <v>0.94357301206547228</v>
      </c>
      <c r="R7" s="59">
        <v>887.85652485028072</v>
      </c>
      <c r="S7" s="49">
        <f t="shared" si="1"/>
        <v>2504.1843440913694</v>
      </c>
    </row>
    <row r="8" spans="1:19" outlineLevel="1" x14ac:dyDescent="0.25">
      <c r="A8" s="46" t="s">
        <v>32</v>
      </c>
      <c r="B8" s="50">
        <v>54.369728626552451</v>
      </c>
      <c r="C8" s="50">
        <v>97.201995874826963</v>
      </c>
      <c r="D8" s="50">
        <v>104.9530332557223</v>
      </c>
      <c r="E8" s="50">
        <v>6.3407987232862908</v>
      </c>
      <c r="F8" s="49">
        <f t="shared" si="0"/>
        <v>262.86555648038802</v>
      </c>
      <c r="H8" s="46" t="s">
        <v>32</v>
      </c>
      <c r="I8" s="50">
        <v>0</v>
      </c>
      <c r="J8" s="50">
        <v>0</v>
      </c>
      <c r="K8" s="50">
        <v>0</v>
      </c>
      <c r="L8" s="50">
        <v>1.3429085935857548</v>
      </c>
      <c r="M8" s="50">
        <v>0.17659850727458826</v>
      </c>
      <c r="N8" s="50">
        <v>6.0744503294017553</v>
      </c>
      <c r="O8" s="50">
        <v>206.20602392062949</v>
      </c>
      <c r="P8" s="50">
        <v>0.90903706538354312</v>
      </c>
      <c r="Q8" s="50">
        <v>1.1519532336032188</v>
      </c>
      <c r="R8" s="50">
        <v>47.004584830509685</v>
      </c>
      <c r="S8" s="49">
        <f t="shared" si="1"/>
        <v>262.86555648038802</v>
      </c>
    </row>
    <row r="9" spans="1:19" outlineLevel="1" x14ac:dyDescent="0.25">
      <c r="A9" s="46" t="s">
        <v>33</v>
      </c>
      <c r="B9" s="50">
        <v>69.027393422424083</v>
      </c>
      <c r="C9" s="50">
        <v>86.036975562830762</v>
      </c>
      <c r="D9" s="50">
        <v>77.65817275325594</v>
      </c>
      <c r="E9" s="50">
        <v>3.1609708959351481</v>
      </c>
      <c r="F9" s="49">
        <f t="shared" si="0"/>
        <v>235.88351263444594</v>
      </c>
      <c r="H9" s="46" t="s">
        <v>33</v>
      </c>
      <c r="I9" s="50">
        <v>0</v>
      </c>
      <c r="J9" s="50">
        <v>1.291189962904739</v>
      </c>
      <c r="K9" s="50">
        <v>0</v>
      </c>
      <c r="L9" s="50">
        <v>2.524596448050112</v>
      </c>
      <c r="M9" s="50">
        <v>1.6950211979093539</v>
      </c>
      <c r="N9" s="50">
        <v>10.024767665492291</v>
      </c>
      <c r="O9" s="50">
        <v>56.737707283922795</v>
      </c>
      <c r="P9" s="50">
        <v>5.5637985636262091</v>
      </c>
      <c r="Q9" s="50">
        <v>2.1769140641812457</v>
      </c>
      <c r="R9" s="50">
        <v>155.86951744835915</v>
      </c>
      <c r="S9" s="49">
        <f t="shared" si="1"/>
        <v>235.88351263444588</v>
      </c>
    </row>
    <row r="10" spans="1:19" outlineLevel="1" x14ac:dyDescent="0.25">
      <c r="A10" s="46" t="s">
        <v>34</v>
      </c>
      <c r="B10" s="50">
        <v>187.02838062982525</v>
      </c>
      <c r="C10" s="50">
        <v>193.12935889225145</v>
      </c>
      <c r="D10" s="50">
        <v>73.58370230039084</v>
      </c>
      <c r="E10" s="50">
        <v>4.0956598431687485</v>
      </c>
      <c r="F10" s="49">
        <f t="shared" si="0"/>
        <v>457.83710166563623</v>
      </c>
      <c r="H10" s="46" t="s">
        <v>34</v>
      </c>
      <c r="I10" s="50">
        <v>0</v>
      </c>
      <c r="J10" s="50">
        <v>1.740035815161131</v>
      </c>
      <c r="K10" s="50">
        <v>0.30902136571785327</v>
      </c>
      <c r="L10" s="50">
        <v>1.2933086967536092</v>
      </c>
      <c r="M10" s="50">
        <v>0.95147656183526119</v>
      </c>
      <c r="N10" s="50">
        <v>7.336627926701464</v>
      </c>
      <c r="O10" s="50">
        <v>321.94657351053462</v>
      </c>
      <c r="P10" s="50">
        <v>1.804859976567748</v>
      </c>
      <c r="Q10" s="50">
        <v>0.18490332190073333</v>
      </c>
      <c r="R10" s="50">
        <v>122.27029449046391</v>
      </c>
      <c r="S10" s="49">
        <f t="shared" si="1"/>
        <v>457.83710166563634</v>
      </c>
    </row>
    <row r="11" spans="1:19" outlineLevel="1" x14ac:dyDescent="0.25">
      <c r="A11" s="46" t="s">
        <v>35</v>
      </c>
      <c r="B11" s="50">
        <v>0</v>
      </c>
      <c r="C11" s="50">
        <v>5.9121042919556137</v>
      </c>
      <c r="D11" s="50">
        <v>16.629785300623432</v>
      </c>
      <c r="E11" s="50">
        <v>5.5121190554618087</v>
      </c>
      <c r="F11" s="49">
        <f t="shared" si="0"/>
        <v>28.054008648040856</v>
      </c>
      <c r="H11" s="46" t="s">
        <v>35</v>
      </c>
      <c r="I11" s="50">
        <v>0</v>
      </c>
      <c r="J11" s="50">
        <v>0</v>
      </c>
      <c r="K11" s="50">
        <v>5.0842807223830833E-2</v>
      </c>
      <c r="L11" s="50">
        <v>2.4233594293117098</v>
      </c>
      <c r="M11" s="50">
        <v>3.8481918481852659</v>
      </c>
      <c r="N11" s="50">
        <v>0.28777330950205282</v>
      </c>
      <c r="O11" s="50">
        <v>0.49170573344973029</v>
      </c>
      <c r="P11" s="50">
        <v>0.58912208733104299</v>
      </c>
      <c r="Q11" s="50">
        <v>2.6426671651207898</v>
      </c>
      <c r="R11" s="50">
        <v>17.720346267916433</v>
      </c>
      <c r="S11" s="49">
        <f t="shared" si="1"/>
        <v>28.054008648040856</v>
      </c>
    </row>
    <row r="12" spans="1:19" outlineLevel="1" x14ac:dyDescent="0.25">
      <c r="A12" s="46" t="s">
        <v>36</v>
      </c>
      <c r="B12" s="50">
        <v>56.97105262509065</v>
      </c>
      <c r="C12" s="50">
        <v>72.291822548849083</v>
      </c>
      <c r="D12" s="50">
        <v>105.94571533499246</v>
      </c>
      <c r="E12" s="50">
        <v>7.1280174596435728</v>
      </c>
      <c r="F12" s="49">
        <f t="shared" si="0"/>
        <v>242.33660796857578</v>
      </c>
      <c r="H12" s="46" t="s">
        <v>36</v>
      </c>
      <c r="I12" s="50">
        <v>0</v>
      </c>
      <c r="J12" s="50">
        <v>2.6270922998551778</v>
      </c>
      <c r="K12" s="50">
        <v>0.42006739715848901</v>
      </c>
      <c r="L12" s="50">
        <v>2.1770886147626247</v>
      </c>
      <c r="M12" s="50">
        <v>2.8797427202505821</v>
      </c>
      <c r="N12" s="50">
        <v>8.053337610067528</v>
      </c>
      <c r="O12" s="50">
        <v>0</v>
      </c>
      <c r="P12" s="50">
        <v>11.084116609260128</v>
      </c>
      <c r="Q12" s="50">
        <v>125.08629226986355</v>
      </c>
      <c r="R12" s="50">
        <v>90.008870447357694</v>
      </c>
      <c r="S12" s="49">
        <f t="shared" si="1"/>
        <v>242.33660796857578</v>
      </c>
    </row>
    <row r="13" spans="1:19" outlineLevel="1" x14ac:dyDescent="0.25">
      <c r="A13" s="46" t="s">
        <v>37</v>
      </c>
      <c r="B13" s="50">
        <v>114.79538507385769</v>
      </c>
      <c r="C13" s="50">
        <v>155.07425163208165</v>
      </c>
      <c r="D13" s="50">
        <v>160.00022602060432</v>
      </c>
      <c r="E13" s="50">
        <v>36.504280607008006</v>
      </c>
      <c r="F13" s="49">
        <f t="shared" si="0"/>
        <v>466.37414333355167</v>
      </c>
      <c r="H13" s="46" t="s">
        <v>37</v>
      </c>
      <c r="I13" s="50">
        <v>0.35151223966743045</v>
      </c>
      <c r="J13" s="50">
        <v>8.5736388753194426</v>
      </c>
      <c r="K13" s="50">
        <v>0.45440695156652683</v>
      </c>
      <c r="L13" s="50">
        <v>5.3642239640333162</v>
      </c>
      <c r="M13" s="50">
        <v>17.343310397524718</v>
      </c>
      <c r="N13" s="50">
        <v>74.282723135746238</v>
      </c>
      <c r="O13" s="50">
        <v>2.7010793180214874</v>
      </c>
      <c r="P13" s="50">
        <v>111.84287279681152</v>
      </c>
      <c r="Q13" s="50">
        <v>18.218557711932331</v>
      </c>
      <c r="R13" s="50">
        <v>227.24181794292863</v>
      </c>
      <c r="S13" s="49">
        <f t="shared" si="1"/>
        <v>466.37414333355161</v>
      </c>
    </row>
    <row r="14" spans="1:19" outlineLevel="1" x14ac:dyDescent="0.25">
      <c r="A14" s="46" t="s">
        <v>38</v>
      </c>
      <c r="B14" s="50">
        <v>108.81303934166344</v>
      </c>
      <c r="C14" s="50">
        <v>303.57501497910113</v>
      </c>
      <c r="D14" s="50">
        <v>461.7364061228966</v>
      </c>
      <c r="E14" s="50">
        <v>85.191141380402058</v>
      </c>
      <c r="F14" s="49">
        <f t="shared" si="0"/>
        <v>959.31560182406326</v>
      </c>
      <c r="H14" s="46" t="s">
        <v>38</v>
      </c>
      <c r="I14" s="50">
        <v>0</v>
      </c>
      <c r="J14" s="50">
        <v>4.1461550013041473</v>
      </c>
      <c r="K14" s="50">
        <v>3.6310879277240771</v>
      </c>
      <c r="L14" s="50">
        <v>4.2743576842390389</v>
      </c>
      <c r="M14" s="50">
        <v>11.100296097627297</v>
      </c>
      <c r="N14" s="50">
        <v>27.060021169970604</v>
      </c>
      <c r="O14" s="50">
        <v>0</v>
      </c>
      <c r="P14" s="50">
        <v>748.03347157436019</v>
      </c>
      <c r="Q14" s="50">
        <v>119.06393642357546</v>
      </c>
      <c r="R14" s="50">
        <v>42.006275945262466</v>
      </c>
      <c r="S14" s="49">
        <f t="shared" si="1"/>
        <v>959.31560182406326</v>
      </c>
    </row>
    <row r="15" spans="1:19" outlineLevel="1" x14ac:dyDescent="0.25">
      <c r="A15" s="46" t="s">
        <v>39</v>
      </c>
      <c r="B15" s="50">
        <v>0.81259853449032726</v>
      </c>
      <c r="C15" s="50">
        <v>2.3630125129272295</v>
      </c>
      <c r="D15" s="50">
        <v>4.920090422674293</v>
      </c>
      <c r="E15" s="50">
        <v>2.3237765475913235</v>
      </c>
      <c r="F15" s="49">
        <f t="shared" si="0"/>
        <v>10.419478017683174</v>
      </c>
      <c r="H15" s="46" t="s">
        <v>39</v>
      </c>
      <c r="I15" s="50">
        <v>0</v>
      </c>
      <c r="J15" s="50">
        <v>0</v>
      </c>
      <c r="K15" s="50">
        <v>0</v>
      </c>
      <c r="L15" s="50">
        <v>0</v>
      </c>
      <c r="M15" s="50">
        <v>2.9279213686414582</v>
      </c>
      <c r="N15" s="50">
        <v>0.58716366193077896</v>
      </c>
      <c r="O15" s="50">
        <v>0</v>
      </c>
      <c r="P15" s="50">
        <v>5.5860338421263256</v>
      </c>
      <c r="Q15" s="50">
        <v>0</v>
      </c>
      <c r="R15" s="50">
        <v>1.3183591449846102</v>
      </c>
      <c r="S15" s="49">
        <f t="shared" si="1"/>
        <v>10.419478017683174</v>
      </c>
    </row>
    <row r="16" spans="1:19" outlineLevel="1" x14ac:dyDescent="0.25">
      <c r="A16" s="46" t="s">
        <v>40</v>
      </c>
      <c r="B16" s="50">
        <v>0.36778467795670494</v>
      </c>
      <c r="C16" s="50">
        <v>1.6818180558950093</v>
      </c>
      <c r="D16" s="50">
        <v>0.9873402943536379</v>
      </c>
      <c r="E16" s="50">
        <v>0.52750607235542712</v>
      </c>
      <c r="F16" s="49">
        <f t="shared" si="0"/>
        <v>3.5644491005607795</v>
      </c>
      <c r="H16" s="46" t="s">
        <v>40</v>
      </c>
      <c r="I16" s="50">
        <v>0</v>
      </c>
      <c r="J16" s="50">
        <v>0</v>
      </c>
      <c r="K16" s="50">
        <v>0.1280746572891085</v>
      </c>
      <c r="L16" s="50">
        <v>0</v>
      </c>
      <c r="M16" s="50">
        <v>0.8856485465304279</v>
      </c>
      <c r="N16" s="50">
        <v>0.237220170813988</v>
      </c>
      <c r="O16" s="50">
        <v>0</v>
      </c>
      <c r="P16" s="50">
        <v>0.28210081881163879</v>
      </c>
      <c r="Q16" s="50">
        <v>0</v>
      </c>
      <c r="R16" s="50">
        <v>2.0314049071156162</v>
      </c>
      <c r="S16" s="49">
        <f t="shared" si="1"/>
        <v>3.5644491005607795</v>
      </c>
    </row>
    <row r="17" spans="1:19" outlineLevel="1" x14ac:dyDescent="0.25">
      <c r="A17" s="46" t="s">
        <v>41</v>
      </c>
      <c r="B17" s="50">
        <v>43.35943390192871</v>
      </c>
      <c r="C17" s="50">
        <v>54.206634490026431</v>
      </c>
      <c r="D17" s="50">
        <v>40.626226795348529</v>
      </c>
      <c r="E17" s="50">
        <v>7.7226248025892428</v>
      </c>
      <c r="F17" s="49">
        <f t="shared" si="0"/>
        <v>145.91491998989292</v>
      </c>
      <c r="H17" s="46" t="s">
        <v>41</v>
      </c>
      <c r="I17" s="50">
        <v>0</v>
      </c>
      <c r="J17" s="50">
        <v>0.35062256589685681</v>
      </c>
      <c r="K17" s="50">
        <v>1.1926038107986279</v>
      </c>
      <c r="L17" s="50">
        <v>1.242121155772598</v>
      </c>
      <c r="M17" s="50">
        <v>4.0185174913895132</v>
      </c>
      <c r="N17" s="50">
        <v>2.1120285101936074</v>
      </c>
      <c r="O17" s="50">
        <v>0</v>
      </c>
      <c r="P17" s="50">
        <v>38.812112219646082</v>
      </c>
      <c r="Q17" s="50">
        <v>3.4526712862612055</v>
      </c>
      <c r="R17" s="50">
        <v>94.734242949934412</v>
      </c>
      <c r="S17" s="49">
        <f t="shared" si="1"/>
        <v>145.91491998989289</v>
      </c>
    </row>
    <row r="18" spans="1:19" outlineLevel="1" x14ac:dyDescent="0.25">
      <c r="A18" s="46" t="s">
        <v>42</v>
      </c>
      <c r="B18" s="50">
        <v>127.77666111093063</v>
      </c>
      <c r="C18" s="50">
        <v>222.56438789821581</v>
      </c>
      <c r="D18" s="50">
        <v>332.48458831405907</v>
      </c>
      <c r="E18" s="50">
        <v>103.80018182245419</v>
      </c>
      <c r="F18" s="49">
        <f t="shared" si="0"/>
        <v>786.62581914565965</v>
      </c>
      <c r="H18" s="46" t="s">
        <v>42</v>
      </c>
      <c r="I18" s="50">
        <v>0</v>
      </c>
      <c r="J18" s="50">
        <v>23.930950690670691</v>
      </c>
      <c r="K18" s="50">
        <v>23.882795320349612</v>
      </c>
      <c r="L18" s="50">
        <v>22.988730905703299</v>
      </c>
      <c r="M18" s="50">
        <v>27.92178587444706</v>
      </c>
      <c r="N18" s="50">
        <v>66.339174709959295</v>
      </c>
      <c r="O18" s="50">
        <v>98.278427836398549</v>
      </c>
      <c r="P18" s="50">
        <v>275.93479405832215</v>
      </c>
      <c r="Q18" s="50">
        <v>60.973749859381535</v>
      </c>
      <c r="R18" s="50">
        <v>186.37540989042748</v>
      </c>
      <c r="S18" s="49">
        <f t="shared" si="1"/>
        <v>786.62581914565965</v>
      </c>
    </row>
    <row r="19" spans="1:19" outlineLevel="1" x14ac:dyDescent="0.25">
      <c r="A19" s="46" t="s">
        <v>43</v>
      </c>
      <c r="B19" s="50">
        <v>2.4738011950723657</v>
      </c>
      <c r="C19" s="50">
        <v>6.381444042006887</v>
      </c>
      <c r="D19" s="50">
        <v>12.83167663245132</v>
      </c>
      <c r="E19" s="50">
        <v>6.3082322846235872</v>
      </c>
      <c r="F19" s="49">
        <f t="shared" si="0"/>
        <v>27.995154154154157</v>
      </c>
      <c r="H19" s="46" t="s">
        <v>43</v>
      </c>
      <c r="I19" s="50">
        <v>0</v>
      </c>
      <c r="J19" s="50">
        <v>0.1391604564380591</v>
      </c>
      <c r="K19" s="50">
        <v>2.6353702887123704</v>
      </c>
      <c r="L19" s="50">
        <v>0.28134605478740199</v>
      </c>
      <c r="M19" s="50">
        <v>4.0678972238225581</v>
      </c>
      <c r="N19" s="50">
        <v>0.52818728207224963</v>
      </c>
      <c r="O19" s="50">
        <v>0</v>
      </c>
      <c r="P19" s="50">
        <v>13.883159138551662</v>
      </c>
      <c r="Q19" s="50">
        <v>1.3411530543969419</v>
      </c>
      <c r="R19" s="50">
        <v>5.1188806553729167</v>
      </c>
      <c r="S19" s="49">
        <f t="shared" si="1"/>
        <v>27.995154154154157</v>
      </c>
    </row>
    <row r="20" spans="1:19" outlineLevel="1" x14ac:dyDescent="0.25">
      <c r="A20" s="46" t="s">
        <v>44</v>
      </c>
      <c r="B20" s="50">
        <v>4.6639995614357828</v>
      </c>
      <c r="C20" s="50">
        <v>4.5720567800611587</v>
      </c>
      <c r="D20" s="50">
        <v>11.117315270310113</v>
      </c>
      <c r="E20" s="50">
        <v>3.9549366965012571</v>
      </c>
      <c r="F20" s="49">
        <f t="shared" si="0"/>
        <v>24.308308308308312</v>
      </c>
      <c r="H20" s="46" t="s">
        <v>44</v>
      </c>
      <c r="I20" s="50">
        <v>0</v>
      </c>
      <c r="J20" s="50">
        <v>0</v>
      </c>
      <c r="K20" s="50">
        <v>0.50964281236786169</v>
      </c>
      <c r="L20" s="50">
        <v>0.7853815695523263</v>
      </c>
      <c r="M20" s="50">
        <v>2.5589824827745771</v>
      </c>
      <c r="N20" s="50">
        <v>7.5096122838904913</v>
      </c>
      <c r="O20" s="50">
        <v>0</v>
      </c>
      <c r="P20" s="50">
        <v>2.409612212697954</v>
      </c>
      <c r="Q20" s="50">
        <v>2.0519986785632502</v>
      </c>
      <c r="R20" s="50">
        <v>8.4830782684618509</v>
      </c>
      <c r="S20" s="49">
        <f t="shared" si="1"/>
        <v>24.308308308308312</v>
      </c>
    </row>
    <row r="21" spans="1:19" outlineLevel="1" x14ac:dyDescent="0.25">
      <c r="A21" s="46" t="s">
        <v>45</v>
      </c>
      <c r="B21" s="50">
        <v>261.19680982660793</v>
      </c>
      <c r="C21" s="50">
        <v>414.13205953484066</v>
      </c>
      <c r="D21" s="50">
        <v>471.92151659296644</v>
      </c>
      <c r="E21" s="50">
        <v>77.162705136675982</v>
      </c>
      <c r="F21" s="49">
        <f t="shared" si="0"/>
        <v>1224.4130910910908</v>
      </c>
      <c r="H21" s="46" t="s">
        <v>45</v>
      </c>
      <c r="I21" s="50">
        <v>0</v>
      </c>
      <c r="J21" s="50">
        <v>8.8452782034140771</v>
      </c>
      <c r="K21" s="50">
        <v>19.365625228190879</v>
      </c>
      <c r="L21" s="50">
        <v>15.117223964013951</v>
      </c>
      <c r="M21" s="50">
        <v>22.340432547725825</v>
      </c>
      <c r="N21" s="50">
        <v>10.172674605144785</v>
      </c>
      <c r="O21" s="50">
        <v>2.4140541092804977</v>
      </c>
      <c r="P21" s="50">
        <v>931.70795392013315</v>
      </c>
      <c r="Q21" s="50">
        <v>15.547337482209626</v>
      </c>
      <c r="R21" s="50">
        <v>198.90251103097839</v>
      </c>
      <c r="S21" s="49">
        <f t="shared" si="1"/>
        <v>1224.413091091091</v>
      </c>
    </row>
    <row r="22" spans="1:19" outlineLevel="1" x14ac:dyDescent="0.25">
      <c r="A22" s="46" t="s">
        <v>46</v>
      </c>
      <c r="B22" s="50">
        <v>1.4822529727769429</v>
      </c>
      <c r="C22" s="50">
        <v>3.0244036122102016</v>
      </c>
      <c r="D22" s="50">
        <v>5.2318952501828306</v>
      </c>
      <c r="E22" s="50">
        <v>5.8525804705742885</v>
      </c>
      <c r="F22" s="49">
        <f t="shared" si="0"/>
        <v>15.591132305744264</v>
      </c>
      <c r="H22" s="46" t="s">
        <v>46</v>
      </c>
      <c r="I22" s="50">
        <v>0</v>
      </c>
      <c r="J22" s="50">
        <v>0.48311756743365913</v>
      </c>
      <c r="K22" s="50">
        <v>1.5486554148736729</v>
      </c>
      <c r="L22" s="50">
        <v>6.2194174903664532</v>
      </c>
      <c r="M22" s="50">
        <v>2.7837514054214636</v>
      </c>
      <c r="N22" s="50">
        <v>1.4563024684670256</v>
      </c>
      <c r="O22" s="50">
        <v>0.23189205993322226</v>
      </c>
      <c r="P22" s="50">
        <v>0.8364212129271732</v>
      </c>
      <c r="Q22" s="50">
        <v>2.0315746863215951</v>
      </c>
      <c r="R22" s="50">
        <v>0</v>
      </c>
      <c r="S22" s="49">
        <f t="shared" si="1"/>
        <v>15.591132305744267</v>
      </c>
    </row>
    <row r="23" spans="1:19" outlineLevel="1" x14ac:dyDescent="0.25">
      <c r="A23" s="46" t="s">
        <v>47</v>
      </c>
      <c r="B23" s="50">
        <v>11.253676957662984</v>
      </c>
      <c r="C23" s="50">
        <v>19.101956033946419</v>
      </c>
      <c r="D23" s="50">
        <v>39.873400219488865</v>
      </c>
      <c r="E23" s="50">
        <v>4.7086732668391331</v>
      </c>
      <c r="F23" s="49">
        <f t="shared" si="0"/>
        <v>74.937706477937397</v>
      </c>
      <c r="H23" s="46" t="s">
        <v>47</v>
      </c>
      <c r="I23" s="50">
        <v>0</v>
      </c>
      <c r="J23" s="50">
        <v>0</v>
      </c>
      <c r="K23" s="50">
        <v>0</v>
      </c>
      <c r="L23" s="50">
        <v>0.49089739532138921</v>
      </c>
      <c r="M23" s="50">
        <v>0</v>
      </c>
      <c r="N23" s="50">
        <v>2.170064953247238</v>
      </c>
      <c r="O23" s="50">
        <v>0</v>
      </c>
      <c r="P23" s="50">
        <v>53.203373325237365</v>
      </c>
      <c r="Q23" s="50">
        <v>3.9773177003105333</v>
      </c>
      <c r="R23" s="50">
        <v>15.096053103820879</v>
      </c>
      <c r="S23" s="49">
        <f t="shared" si="1"/>
        <v>74.937706477937411</v>
      </c>
    </row>
    <row r="24" spans="1:19" outlineLevel="1" x14ac:dyDescent="0.25">
      <c r="A24" s="46" t="s">
        <v>48</v>
      </c>
      <c r="B24" s="50">
        <v>639.7130241004802</v>
      </c>
      <c r="C24" s="50">
        <v>981.52305022440123</v>
      </c>
      <c r="D24" s="50">
        <v>1406.6792232469274</v>
      </c>
      <c r="E24" s="50">
        <v>377.54491169255738</v>
      </c>
      <c r="F24" s="49">
        <f t="shared" si="0"/>
        <v>3405.4602092643663</v>
      </c>
      <c r="H24" s="46" t="s">
        <v>48</v>
      </c>
      <c r="I24" s="50">
        <v>0</v>
      </c>
      <c r="J24" s="50">
        <v>28.432489420050832</v>
      </c>
      <c r="K24" s="50">
        <v>14.538820401721196</v>
      </c>
      <c r="L24" s="50">
        <v>47.936653812197136</v>
      </c>
      <c r="M24" s="50">
        <v>39.062701526255204</v>
      </c>
      <c r="N24" s="50">
        <v>2858.2070215949248</v>
      </c>
      <c r="O24" s="50">
        <v>7.6119833432798361</v>
      </c>
      <c r="P24" s="50">
        <v>107.74380540700997</v>
      </c>
      <c r="Q24" s="50">
        <v>18.749046227557756</v>
      </c>
      <c r="R24" s="50">
        <v>283.17768753136971</v>
      </c>
      <c r="S24" s="49">
        <f t="shared" si="1"/>
        <v>3405.4602092643663</v>
      </c>
    </row>
    <row r="25" spans="1:19" outlineLevel="1" x14ac:dyDescent="0.25">
      <c r="A25" s="46" t="s">
        <v>49</v>
      </c>
      <c r="B25" s="50">
        <v>104.66759207570425</v>
      </c>
      <c r="C25" s="50">
        <v>236.20854210435678</v>
      </c>
      <c r="D25" s="50">
        <v>424.82766798793875</v>
      </c>
      <c r="E25" s="50">
        <v>72.134557070386279</v>
      </c>
      <c r="F25" s="49">
        <f t="shared" si="0"/>
        <v>837.83835923838615</v>
      </c>
      <c r="H25" s="46" t="s">
        <v>49</v>
      </c>
      <c r="I25" s="50">
        <v>0</v>
      </c>
      <c r="J25" s="50">
        <v>4.5900012892297841</v>
      </c>
      <c r="K25" s="50">
        <v>2.2898124807659905</v>
      </c>
      <c r="L25" s="50">
        <v>5.7264066906014541</v>
      </c>
      <c r="M25" s="50">
        <v>12.274225922505556</v>
      </c>
      <c r="N25" s="50">
        <v>33.012466915986593</v>
      </c>
      <c r="O25" s="50">
        <v>0.54797270239181184</v>
      </c>
      <c r="P25" s="50">
        <v>2.2057983007167108</v>
      </c>
      <c r="Q25" s="50">
        <v>681.77245218304392</v>
      </c>
      <c r="R25" s="50">
        <v>95.419222753144226</v>
      </c>
      <c r="S25" s="49">
        <f t="shared" si="1"/>
        <v>837.83835923838603</v>
      </c>
    </row>
    <row r="26" spans="1:19" outlineLevel="1" x14ac:dyDescent="0.25">
      <c r="A26" s="46" t="s">
        <v>50</v>
      </c>
      <c r="B26" s="50">
        <v>6.6538673726874036</v>
      </c>
      <c r="C26" s="50">
        <v>13.77451774356819</v>
      </c>
      <c r="D26" s="50">
        <v>21.120522105692253</v>
      </c>
      <c r="E26" s="50">
        <v>20.63324472426789</v>
      </c>
      <c r="F26" s="49">
        <f t="shared" si="0"/>
        <v>62.182151946215733</v>
      </c>
      <c r="H26" s="46" t="s">
        <v>50</v>
      </c>
      <c r="I26" s="50">
        <v>0</v>
      </c>
      <c r="J26" s="50">
        <v>0.51013828771058589</v>
      </c>
      <c r="K26" s="50">
        <v>2.3094877581436664</v>
      </c>
      <c r="L26" s="50">
        <v>19.948079891872069</v>
      </c>
      <c r="M26" s="50">
        <v>1.7212837229780642</v>
      </c>
      <c r="N26" s="50">
        <v>10.813091642523442</v>
      </c>
      <c r="O26" s="50">
        <v>2.1523253490824299</v>
      </c>
      <c r="P26" s="50">
        <v>0</v>
      </c>
      <c r="Q26" s="50">
        <v>12.079444674278438</v>
      </c>
      <c r="R26" s="50">
        <v>12.648300619627047</v>
      </c>
      <c r="S26" s="49">
        <f t="shared" si="1"/>
        <v>62.182151946215754</v>
      </c>
    </row>
    <row r="27" spans="1:19" outlineLevel="1" x14ac:dyDescent="0.25">
      <c r="A27" s="46" t="s">
        <v>51</v>
      </c>
      <c r="B27" s="50">
        <v>7.9478813899824807E-2</v>
      </c>
      <c r="C27" s="50">
        <v>0.42274824121163718</v>
      </c>
      <c r="D27" s="50">
        <v>2.269149704306948</v>
      </c>
      <c r="E27" s="50">
        <v>5.0166516316479726</v>
      </c>
      <c r="F27" s="49">
        <f t="shared" si="0"/>
        <v>7.7880283910663826</v>
      </c>
      <c r="H27" s="46" t="s">
        <v>51</v>
      </c>
      <c r="I27" s="50">
        <v>0.19057549532687218</v>
      </c>
      <c r="J27" s="50">
        <v>1.2472809143303303</v>
      </c>
      <c r="K27" s="50">
        <v>0</v>
      </c>
      <c r="L27" s="50">
        <v>4.3841813246634178</v>
      </c>
      <c r="M27" s="50">
        <v>0.1794009344445677</v>
      </c>
      <c r="N27" s="50">
        <v>0.59908106358265445</v>
      </c>
      <c r="O27" s="50">
        <v>0.17059436475080089</v>
      </c>
      <c r="P27" s="50">
        <v>0</v>
      </c>
      <c r="Q27" s="50">
        <v>9.0992325695642154E-2</v>
      </c>
      <c r="R27" s="50">
        <v>0.92592196827209827</v>
      </c>
      <c r="S27" s="49">
        <f t="shared" si="1"/>
        <v>7.7880283910663834</v>
      </c>
    </row>
    <row r="28" spans="1:19" outlineLevel="1" x14ac:dyDescent="0.25">
      <c r="A28" s="46" t="s">
        <v>52</v>
      </c>
      <c r="B28" s="50">
        <v>21.390283969067912</v>
      </c>
      <c r="C28" s="50">
        <v>31.657336498597985</v>
      </c>
      <c r="D28" s="50">
        <v>48.00516543904866</v>
      </c>
      <c r="E28" s="50">
        <v>15.695842685785454</v>
      </c>
      <c r="F28" s="49">
        <f t="shared" si="0"/>
        <v>116.7486285925</v>
      </c>
      <c r="H28" s="46" t="s">
        <v>52</v>
      </c>
      <c r="I28" s="50">
        <v>0</v>
      </c>
      <c r="J28" s="50">
        <v>3.9191147844264571</v>
      </c>
      <c r="K28" s="50">
        <v>0.33157551232892823</v>
      </c>
      <c r="L28" s="50">
        <v>1.2691297581999648</v>
      </c>
      <c r="M28" s="50">
        <v>7.3937593943635003</v>
      </c>
      <c r="N28" s="50">
        <v>9.4680177888006192</v>
      </c>
      <c r="O28" s="50">
        <v>0</v>
      </c>
      <c r="P28" s="50">
        <v>0.45837446385016822</v>
      </c>
      <c r="Q28" s="50">
        <v>50.180460169568526</v>
      </c>
      <c r="R28" s="50">
        <v>43.728196720961861</v>
      </c>
      <c r="S28" s="49">
        <f t="shared" si="1"/>
        <v>116.74862859250003</v>
      </c>
    </row>
    <row r="29" spans="1:19" outlineLevel="1" x14ac:dyDescent="0.25">
      <c r="A29" s="46" t="s">
        <v>53</v>
      </c>
      <c r="B29" s="50">
        <v>0</v>
      </c>
      <c r="C29" s="50">
        <v>0.37168948809804181</v>
      </c>
      <c r="D29" s="50">
        <v>0.79787236031357167</v>
      </c>
      <c r="E29" s="50">
        <v>0.94638781582491693</v>
      </c>
      <c r="F29" s="49">
        <f t="shared" si="0"/>
        <v>2.1159496642365303</v>
      </c>
      <c r="H29" s="46" t="s">
        <v>53</v>
      </c>
      <c r="I29" s="50">
        <v>0</v>
      </c>
      <c r="J29" s="50">
        <v>3.5421519864604366E-2</v>
      </c>
      <c r="K29" s="50">
        <v>0.65854205247682396</v>
      </c>
      <c r="L29" s="50">
        <v>7.9735649078383777E-2</v>
      </c>
      <c r="M29" s="50">
        <v>0.59280154964432141</v>
      </c>
      <c r="N29" s="50">
        <v>0.22335421824572343</v>
      </c>
      <c r="O29" s="50">
        <v>0</v>
      </c>
      <c r="P29" s="50">
        <v>0.39592480509901135</v>
      </c>
      <c r="Q29" s="50">
        <v>0</v>
      </c>
      <c r="R29" s="50">
        <v>0.13016986982766177</v>
      </c>
      <c r="S29" s="49">
        <f t="shared" si="1"/>
        <v>2.1159496642365303</v>
      </c>
    </row>
    <row r="30" spans="1:19" outlineLevel="1" x14ac:dyDescent="0.25">
      <c r="A30" s="46" t="s">
        <v>54</v>
      </c>
      <c r="B30" s="50">
        <v>1.07492139740785</v>
      </c>
      <c r="C30" s="50">
        <v>1.5688592743391103</v>
      </c>
      <c r="D30" s="50">
        <v>7.5815902588829402</v>
      </c>
      <c r="E30" s="50">
        <v>6.8032193598071595</v>
      </c>
      <c r="F30" s="49">
        <f t="shared" si="0"/>
        <v>17.028590290437059</v>
      </c>
      <c r="H30" s="46" t="s">
        <v>54</v>
      </c>
      <c r="I30" s="50">
        <v>0</v>
      </c>
      <c r="J30" s="50">
        <v>2.2376436934917319</v>
      </c>
      <c r="K30" s="50">
        <v>0.54057123891855485</v>
      </c>
      <c r="L30" s="50">
        <v>1.350732730796697</v>
      </c>
      <c r="M30" s="50">
        <v>5.8420024199549747</v>
      </c>
      <c r="N30" s="50">
        <v>3.2660000849914685</v>
      </c>
      <c r="O30" s="50">
        <v>0</v>
      </c>
      <c r="P30" s="50">
        <v>6.717142467925051E-2</v>
      </c>
      <c r="Q30" s="50">
        <v>0.55388084535191884</v>
      </c>
      <c r="R30" s="50">
        <v>3.1705878522524675</v>
      </c>
      <c r="S30" s="49">
        <f t="shared" si="1"/>
        <v>17.028590290437066</v>
      </c>
    </row>
    <row r="31" spans="1:19" outlineLevel="1" x14ac:dyDescent="0.25">
      <c r="A31" s="46" t="s">
        <v>55</v>
      </c>
      <c r="B31" s="50">
        <v>77.699953343978677</v>
      </c>
      <c r="C31" s="50">
        <v>118.68782314490889</v>
      </c>
      <c r="D31" s="50">
        <v>140.54784477990728</v>
      </c>
      <c r="E31" s="50">
        <v>27.179483466196359</v>
      </c>
      <c r="F31" s="49">
        <f t="shared" si="0"/>
        <v>364.11510473499123</v>
      </c>
      <c r="H31" s="46" t="s">
        <v>55</v>
      </c>
      <c r="I31" s="50">
        <v>0</v>
      </c>
      <c r="J31" s="50">
        <v>4.2300686459672416</v>
      </c>
      <c r="K31" s="50">
        <v>1.8586144491317673</v>
      </c>
      <c r="L31" s="50">
        <v>7.013325888115884</v>
      </c>
      <c r="M31" s="50">
        <v>3.3588232235759685</v>
      </c>
      <c r="N31" s="50">
        <v>292.74288642243425</v>
      </c>
      <c r="O31" s="50">
        <v>1.5784833007219974</v>
      </c>
      <c r="P31" s="50">
        <v>4.9266818052509187</v>
      </c>
      <c r="Q31" s="50">
        <v>0.68478088928912273</v>
      </c>
      <c r="R31" s="50">
        <v>47.721440110504112</v>
      </c>
      <c r="S31" s="49">
        <f t="shared" si="1"/>
        <v>364.11510473499123</v>
      </c>
    </row>
    <row r="32" spans="1:19" outlineLevel="1" x14ac:dyDescent="0.25">
      <c r="A32" s="46" t="s">
        <v>56</v>
      </c>
      <c r="B32" s="50">
        <v>2.0521620498756592</v>
      </c>
      <c r="C32" s="50">
        <v>4.7499362755305174</v>
      </c>
      <c r="D32" s="50">
        <v>7.8951204806755717</v>
      </c>
      <c r="E32" s="50">
        <v>17.900297079547627</v>
      </c>
      <c r="F32" s="49">
        <f t="shared" si="0"/>
        <v>32.597515885629377</v>
      </c>
      <c r="H32" s="46" t="s">
        <v>56</v>
      </c>
      <c r="I32" s="50">
        <v>0</v>
      </c>
      <c r="J32" s="50">
        <v>3.460147684531349</v>
      </c>
      <c r="K32" s="50">
        <v>6.3637255981441365</v>
      </c>
      <c r="L32" s="50">
        <v>7.1991604057485548</v>
      </c>
      <c r="M32" s="50">
        <v>6.3682413888977489</v>
      </c>
      <c r="N32" s="50">
        <v>3.7959847796988688</v>
      </c>
      <c r="O32" s="50">
        <v>0</v>
      </c>
      <c r="P32" s="50">
        <v>0.85699822990889696</v>
      </c>
      <c r="Q32" s="50">
        <v>1.0788493377095292</v>
      </c>
      <c r="R32" s="50">
        <v>3.4744084609902912</v>
      </c>
      <c r="S32" s="49">
        <f t="shared" si="1"/>
        <v>32.59751588562937</v>
      </c>
    </row>
    <row r="33" spans="1:19" outlineLevel="1" x14ac:dyDescent="0.25">
      <c r="A33" s="46" t="s">
        <v>57</v>
      </c>
      <c r="B33" s="50">
        <v>0.43085324199010405</v>
      </c>
      <c r="C33" s="50">
        <v>0.21308430337960974</v>
      </c>
      <c r="D33" s="50">
        <v>2.1638382953876958</v>
      </c>
      <c r="E33" s="50">
        <v>2.3361255182714649</v>
      </c>
      <c r="F33" s="49">
        <f t="shared" si="0"/>
        <v>5.1439013590288747</v>
      </c>
      <c r="H33" s="46" t="s">
        <v>57</v>
      </c>
      <c r="I33" s="50">
        <v>0</v>
      </c>
      <c r="J33" s="50">
        <v>0</v>
      </c>
      <c r="K33" s="50">
        <v>9.0557206702581564E-2</v>
      </c>
      <c r="L33" s="50">
        <v>0.58250575828659246</v>
      </c>
      <c r="M33" s="50">
        <v>2.3749399789920704</v>
      </c>
      <c r="N33" s="50">
        <v>0.76970955006862773</v>
      </c>
      <c r="O33" s="50">
        <v>7.310760659748225E-2</v>
      </c>
      <c r="P33" s="50">
        <v>0.49466008300886249</v>
      </c>
      <c r="Q33" s="50">
        <v>9.6614583695876499E-2</v>
      </c>
      <c r="R33" s="50">
        <v>0.66180659167678224</v>
      </c>
      <c r="S33" s="49">
        <f t="shared" si="1"/>
        <v>5.1439013590288756</v>
      </c>
    </row>
    <row r="34" spans="1:19" outlineLevel="1" x14ac:dyDescent="0.25">
      <c r="A34" s="46" t="s">
        <v>58</v>
      </c>
      <c r="B34" s="50">
        <v>0</v>
      </c>
      <c r="C34" s="50">
        <v>0.14311720117629367</v>
      </c>
      <c r="D34" s="50">
        <v>1.701872746154532</v>
      </c>
      <c r="E34" s="50">
        <v>4.2519541243520953</v>
      </c>
      <c r="F34" s="49">
        <f t="shared" si="0"/>
        <v>6.0969440716829215</v>
      </c>
      <c r="H34" s="46" t="s">
        <v>58</v>
      </c>
      <c r="I34" s="50">
        <v>0</v>
      </c>
      <c r="J34" s="50">
        <v>0.78877688165596649</v>
      </c>
      <c r="K34" s="50">
        <v>1.6249393280976583</v>
      </c>
      <c r="L34" s="50">
        <v>0.57864525148466828</v>
      </c>
      <c r="M34" s="50">
        <v>1.8017263804868013</v>
      </c>
      <c r="N34" s="50">
        <v>0.52178047668319194</v>
      </c>
      <c r="O34" s="50">
        <v>0</v>
      </c>
      <c r="P34" s="50">
        <v>0.6526257611242563</v>
      </c>
      <c r="Q34" s="50">
        <v>0.12844999215037886</v>
      </c>
      <c r="R34" s="50">
        <v>0</v>
      </c>
      <c r="S34" s="49">
        <f t="shared" si="1"/>
        <v>6.0969440716829215</v>
      </c>
    </row>
    <row r="35" spans="1:19" outlineLevel="1" x14ac:dyDescent="0.25">
      <c r="A35" s="46" t="s">
        <v>59</v>
      </c>
      <c r="B35" s="50">
        <v>1.5406618380310888</v>
      </c>
      <c r="C35" s="50">
        <v>2.8635833439391698</v>
      </c>
      <c r="D35" s="50">
        <v>14.762484314004553</v>
      </c>
      <c r="E35" s="50">
        <v>49.300271547750299</v>
      </c>
      <c r="F35" s="49">
        <f t="shared" si="0"/>
        <v>68.467001043725105</v>
      </c>
      <c r="H35" s="46" t="s">
        <v>59</v>
      </c>
      <c r="I35" s="50">
        <v>0</v>
      </c>
      <c r="J35" s="50">
        <v>6.7812809781160075</v>
      </c>
      <c r="K35" s="50">
        <v>2.6074994371088356</v>
      </c>
      <c r="L35" s="50">
        <v>4.5804278923681743</v>
      </c>
      <c r="M35" s="50">
        <v>44.968959002747546</v>
      </c>
      <c r="N35" s="50">
        <v>3.1237155110893253</v>
      </c>
      <c r="O35" s="50">
        <v>0</v>
      </c>
      <c r="P35" s="50">
        <v>0.32561871772217282</v>
      </c>
      <c r="Q35" s="50">
        <v>3.0990788043436441</v>
      </c>
      <c r="R35" s="50">
        <v>2.9804207002293959</v>
      </c>
      <c r="S35" s="49">
        <f t="shared" si="1"/>
        <v>68.467001043725105</v>
      </c>
    </row>
    <row r="36" spans="1:19" outlineLevel="1" x14ac:dyDescent="0.25">
      <c r="A36" s="46" t="s">
        <v>60</v>
      </c>
      <c r="B36" s="50">
        <v>0</v>
      </c>
      <c r="C36" s="50">
        <v>0.67382188092038009</v>
      </c>
      <c r="D36" s="50">
        <v>1.1622039457891513</v>
      </c>
      <c r="E36" s="50">
        <v>12.385820977413218</v>
      </c>
      <c r="F36" s="49">
        <f t="shared" si="0"/>
        <v>14.221846804122748</v>
      </c>
      <c r="H36" s="46" t="s">
        <v>60</v>
      </c>
      <c r="I36" s="50">
        <v>0</v>
      </c>
      <c r="J36" s="50">
        <v>1.950025112618637</v>
      </c>
      <c r="K36" s="50">
        <v>0.6224155024739183</v>
      </c>
      <c r="L36" s="50">
        <v>3.3406497614852557</v>
      </c>
      <c r="M36" s="50">
        <v>6.4275469884572027</v>
      </c>
      <c r="N36" s="50">
        <v>0.37025008320257796</v>
      </c>
      <c r="O36" s="50">
        <v>0</v>
      </c>
      <c r="P36" s="50">
        <v>0</v>
      </c>
      <c r="Q36" s="50">
        <v>0.44777550044563763</v>
      </c>
      <c r="R36" s="50">
        <v>1.0631838554395208</v>
      </c>
      <c r="S36" s="49">
        <f t="shared" si="1"/>
        <v>14.22184680412275</v>
      </c>
    </row>
    <row r="37" spans="1:19" outlineLevel="1" x14ac:dyDescent="0.25">
      <c r="A37" s="46" t="s">
        <v>61</v>
      </c>
      <c r="B37" s="50">
        <v>6.2986851502024095</v>
      </c>
      <c r="C37" s="50">
        <v>9.1786766624215872</v>
      </c>
      <c r="D37" s="50">
        <v>18.866769372082292</v>
      </c>
      <c r="E37" s="50">
        <v>5.8051771236020207</v>
      </c>
      <c r="F37" s="49">
        <f t="shared" si="0"/>
        <v>40.149308308308306</v>
      </c>
      <c r="H37" s="46" t="s">
        <v>61</v>
      </c>
      <c r="I37" s="50">
        <v>0</v>
      </c>
      <c r="J37" s="50">
        <v>1.9406506897055225</v>
      </c>
      <c r="K37" s="50">
        <v>0.51562849677623779</v>
      </c>
      <c r="L37" s="50">
        <v>20.394416457032847</v>
      </c>
      <c r="M37" s="50">
        <v>0.93104423164232586</v>
      </c>
      <c r="N37" s="50">
        <v>16.058465643193976</v>
      </c>
      <c r="O37" s="50">
        <v>0</v>
      </c>
      <c r="P37" s="50">
        <v>0</v>
      </c>
      <c r="Q37" s="50">
        <v>0</v>
      </c>
      <c r="R37" s="50">
        <v>0.30910278995740614</v>
      </c>
      <c r="S37" s="49">
        <f t="shared" si="1"/>
        <v>40.149308308308314</v>
      </c>
    </row>
    <row r="38" spans="1:19" outlineLevel="1" x14ac:dyDescent="0.25">
      <c r="A38" s="46" t="s">
        <v>62</v>
      </c>
      <c r="B38" s="50">
        <v>0</v>
      </c>
      <c r="C38" s="50">
        <v>0</v>
      </c>
      <c r="D38" s="50">
        <v>0</v>
      </c>
      <c r="E38" s="50">
        <v>0</v>
      </c>
      <c r="F38" s="49">
        <f t="shared" si="0"/>
        <v>0</v>
      </c>
      <c r="H38" s="46" t="s">
        <v>62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49">
        <f t="shared" si="1"/>
        <v>0</v>
      </c>
    </row>
    <row r="39" spans="1:19" outlineLevel="1" x14ac:dyDescent="0.25">
      <c r="A39" s="46" t="s">
        <v>63</v>
      </c>
      <c r="B39" s="48">
        <v>4.2365847657467626</v>
      </c>
      <c r="C39" s="48">
        <v>10.819377734310329</v>
      </c>
      <c r="D39" s="48">
        <v>23.616214795107169</v>
      </c>
      <c r="E39" s="48">
        <v>29.472285167298207</v>
      </c>
      <c r="F39" s="49">
        <f t="shared" si="0"/>
        <v>68.144462462462471</v>
      </c>
      <c r="H39" s="46" t="s">
        <v>63</v>
      </c>
      <c r="I39" s="48">
        <v>0</v>
      </c>
      <c r="J39" s="48">
        <v>0.47622855971197714</v>
      </c>
      <c r="K39" s="48">
        <v>7.9065090170029544</v>
      </c>
      <c r="L39" s="48">
        <v>23.176149264417241</v>
      </c>
      <c r="M39" s="48">
        <v>10.343667767289642</v>
      </c>
      <c r="N39" s="48">
        <v>7.7048058005741211</v>
      </c>
      <c r="O39" s="48">
        <v>1.8250724513588086</v>
      </c>
      <c r="P39" s="48">
        <v>10.027447440376783</v>
      </c>
      <c r="Q39" s="48">
        <v>2.9912388606124312</v>
      </c>
      <c r="R39" s="48">
        <v>3.6933433011185097</v>
      </c>
      <c r="S39" s="49">
        <f t="shared" si="1"/>
        <v>68.144462462462457</v>
      </c>
    </row>
    <row r="40" spans="1:19" outlineLevel="1" x14ac:dyDescent="0.25">
      <c r="A40" s="46" t="s">
        <v>64</v>
      </c>
      <c r="B40" s="48">
        <v>21.809990458447249</v>
      </c>
      <c r="C40" s="48">
        <v>38.134545598017112</v>
      </c>
      <c r="D40" s="48">
        <v>68.167620066934461</v>
      </c>
      <c r="E40" s="48">
        <v>69.336965903486089</v>
      </c>
      <c r="F40" s="49">
        <f t="shared" si="0"/>
        <v>197.44912202688491</v>
      </c>
      <c r="H40" s="46" t="s">
        <v>64</v>
      </c>
      <c r="I40" s="48">
        <v>8.9955473601181071E-2</v>
      </c>
      <c r="J40" s="48">
        <v>11.377671971559657</v>
      </c>
      <c r="K40" s="48">
        <v>6.3621759448074977</v>
      </c>
      <c r="L40" s="48">
        <v>15.738226334213119</v>
      </c>
      <c r="M40" s="48">
        <v>49.027446811612556</v>
      </c>
      <c r="N40" s="48">
        <v>30.987112909867427</v>
      </c>
      <c r="O40" s="48">
        <v>1.4620342311597891</v>
      </c>
      <c r="P40" s="48">
        <v>46.563509719825376</v>
      </c>
      <c r="Q40" s="48">
        <v>6.938761518649315</v>
      </c>
      <c r="R40" s="48">
        <v>28.902227111588999</v>
      </c>
      <c r="S40" s="49">
        <f t="shared" si="1"/>
        <v>197.44912202688494</v>
      </c>
    </row>
    <row r="41" spans="1:19" outlineLevel="1" x14ac:dyDescent="0.25">
      <c r="A41" s="46" t="s">
        <v>65</v>
      </c>
      <c r="B41" s="48">
        <v>0.74091499339393607</v>
      </c>
      <c r="C41" s="48">
        <v>1.4354738954898507</v>
      </c>
      <c r="D41" s="48">
        <v>1.5893816520350135</v>
      </c>
      <c r="E41" s="48">
        <v>4.3121114362003041</v>
      </c>
      <c r="F41" s="49">
        <f t="shared" si="0"/>
        <v>8.0778819771191053</v>
      </c>
      <c r="H41" s="46" t="s">
        <v>65</v>
      </c>
      <c r="I41" s="48">
        <v>0</v>
      </c>
      <c r="J41" s="48">
        <v>3.6660117971351007</v>
      </c>
      <c r="K41" s="48">
        <v>3.8258936419769664E-2</v>
      </c>
      <c r="L41" s="48">
        <v>0</v>
      </c>
      <c r="M41" s="48">
        <v>0.78488391669688773</v>
      </c>
      <c r="N41" s="48">
        <v>2.4623902807445965</v>
      </c>
      <c r="O41" s="48">
        <v>0</v>
      </c>
      <c r="P41" s="48">
        <v>0</v>
      </c>
      <c r="Q41" s="48">
        <v>0</v>
      </c>
      <c r="R41" s="48">
        <v>1.12633704612275</v>
      </c>
      <c r="S41" s="49">
        <f t="shared" si="1"/>
        <v>8.0778819771191053</v>
      </c>
    </row>
    <row r="42" spans="1:19" outlineLevel="1" x14ac:dyDescent="0.25">
      <c r="A42" s="46" t="s">
        <v>66</v>
      </c>
      <c r="B42" s="48">
        <v>4.4477201917724729</v>
      </c>
      <c r="C42" s="48">
        <v>10.941562567040814</v>
      </c>
      <c r="D42" s="48">
        <v>42.677586031182798</v>
      </c>
      <c r="E42" s="48">
        <v>84.299133212005927</v>
      </c>
      <c r="F42" s="49">
        <f t="shared" si="0"/>
        <v>142.36600200200201</v>
      </c>
      <c r="H42" s="46" t="s">
        <v>66</v>
      </c>
      <c r="I42" s="48">
        <v>24.254825160923868</v>
      </c>
      <c r="J42" s="48">
        <v>9.350953210840121</v>
      </c>
      <c r="K42" s="48">
        <v>8.3934950133035358</v>
      </c>
      <c r="L42" s="48">
        <v>20.849388799217806</v>
      </c>
      <c r="M42" s="48">
        <v>53.85552582473143</v>
      </c>
      <c r="N42" s="48">
        <v>15.360726354922566</v>
      </c>
      <c r="O42" s="48">
        <v>0</v>
      </c>
      <c r="P42" s="48">
        <v>0</v>
      </c>
      <c r="Q42" s="48">
        <v>3.1524875672460295</v>
      </c>
      <c r="R42" s="48">
        <v>7.1486000708166575</v>
      </c>
      <c r="S42" s="49">
        <f t="shared" si="1"/>
        <v>142.36600200200201</v>
      </c>
    </row>
    <row r="43" spans="1:19" outlineLevel="1" x14ac:dyDescent="0.25">
      <c r="A43" s="46" t="s">
        <v>67</v>
      </c>
      <c r="B43" s="48">
        <v>10.05378829804412</v>
      </c>
      <c r="C43" s="48">
        <v>22.102542247208767</v>
      </c>
      <c r="D43" s="48">
        <v>80.996912769337996</v>
      </c>
      <c r="E43" s="48">
        <v>545.27968761634008</v>
      </c>
      <c r="F43" s="49">
        <f t="shared" si="0"/>
        <v>658.43293093093098</v>
      </c>
      <c r="H43" s="46" t="s">
        <v>67</v>
      </c>
      <c r="I43" s="48">
        <v>0</v>
      </c>
      <c r="J43" s="48">
        <v>6.86722754609979</v>
      </c>
      <c r="K43" s="48">
        <v>558.6155963092566</v>
      </c>
      <c r="L43" s="48">
        <v>5.3512854355196717</v>
      </c>
      <c r="M43" s="48">
        <v>28.160851133598186</v>
      </c>
      <c r="N43" s="48">
        <v>29.642853506336216</v>
      </c>
      <c r="O43" s="48">
        <v>0</v>
      </c>
      <c r="P43" s="48">
        <v>3.3231326523214957</v>
      </c>
      <c r="Q43" s="48">
        <v>4.8188824560137196</v>
      </c>
      <c r="R43" s="48">
        <v>21.653101891785248</v>
      </c>
      <c r="S43" s="49">
        <f t="shared" si="1"/>
        <v>658.43293093093098</v>
      </c>
    </row>
    <row r="44" spans="1:19" outlineLevel="1" x14ac:dyDescent="0.25">
      <c r="A44" s="46" t="s">
        <v>68</v>
      </c>
      <c r="B44" s="48">
        <v>14.349213041601093</v>
      </c>
      <c r="C44" s="48">
        <v>15.422302814138252</v>
      </c>
      <c r="D44" s="48">
        <v>34.071858822147384</v>
      </c>
      <c r="E44" s="48">
        <v>71.148935632423587</v>
      </c>
      <c r="F44" s="49">
        <f t="shared" si="0"/>
        <v>134.9923103103103</v>
      </c>
      <c r="H44" s="46" t="s">
        <v>68</v>
      </c>
      <c r="I44" s="48">
        <v>0</v>
      </c>
      <c r="J44" s="48">
        <v>1.8227617325128678</v>
      </c>
      <c r="K44" s="48">
        <v>27.432112530174177</v>
      </c>
      <c r="L44" s="48">
        <v>43.450756456526882</v>
      </c>
      <c r="M44" s="48">
        <v>12.149134894496097</v>
      </c>
      <c r="N44" s="48">
        <v>15.786131636521405</v>
      </c>
      <c r="O44" s="48">
        <v>0.11409919293858135</v>
      </c>
      <c r="P44" s="48">
        <v>1.1889891747360222</v>
      </c>
      <c r="Q44" s="48">
        <v>2.2087986025192734</v>
      </c>
      <c r="R44" s="48">
        <v>30.839526089885005</v>
      </c>
      <c r="S44" s="49">
        <f t="shared" si="1"/>
        <v>134.9923103103103</v>
      </c>
    </row>
    <row r="45" spans="1:19" x14ac:dyDescent="0.25">
      <c r="A45" s="46" t="s">
        <v>111</v>
      </c>
      <c r="B45" s="48">
        <v>315.7095448737843</v>
      </c>
      <c r="C45" s="48">
        <v>351.78160705339474</v>
      </c>
      <c r="D45" s="48">
        <v>306.19040666217228</v>
      </c>
      <c r="E45" s="48">
        <v>51.484603572810897</v>
      </c>
      <c r="F45" s="49">
        <f t="shared" si="0"/>
        <v>1025.1661621621624</v>
      </c>
      <c r="H45" s="46" t="s">
        <v>111</v>
      </c>
      <c r="I45" s="48">
        <v>0.78364756167928695</v>
      </c>
      <c r="J45" s="48">
        <v>4.1393038582484714</v>
      </c>
      <c r="K45" s="48">
        <v>18.594679917686125</v>
      </c>
      <c r="L45" s="48">
        <v>18.569766535907902</v>
      </c>
      <c r="M45" s="48">
        <v>15.053771778482995</v>
      </c>
      <c r="N45" s="48">
        <v>107.21576814858446</v>
      </c>
      <c r="O45" s="48">
        <v>8.4675338532050048</v>
      </c>
      <c r="P45" s="48">
        <v>60.518197832906694</v>
      </c>
      <c r="Q45" s="48">
        <v>16.124128093297664</v>
      </c>
      <c r="R45" s="48">
        <v>775.69936458216364</v>
      </c>
      <c r="S45" s="49">
        <f t="shared" si="1"/>
        <v>1025.1661621621622</v>
      </c>
    </row>
    <row r="46" spans="1:19" x14ac:dyDescent="0.25">
      <c r="A46" s="46" t="s">
        <v>2</v>
      </c>
      <c r="B46" s="49">
        <f t="shared" ref="B46:E46" si="2">SUM(B3:B45)</f>
        <v>4699.0330525137342</v>
      </c>
      <c r="C46" s="49">
        <f t="shared" si="2"/>
        <v>7397.6235270473298</v>
      </c>
      <c r="D46" s="49">
        <f t="shared" si="2"/>
        <v>7838.826619259763</v>
      </c>
      <c r="E46" s="49">
        <f t="shared" si="2"/>
        <v>1976.5168011791766</v>
      </c>
      <c r="F46" s="49">
        <f t="shared" si="0"/>
        <v>21912.000000000004</v>
      </c>
      <c r="H46" s="47" t="s">
        <v>2</v>
      </c>
      <c r="I46" s="49">
        <f t="shared" ref="I46:S46" si="3">SUM(I3:I45)</f>
        <v>27.998856856856857</v>
      </c>
      <c r="J46" s="49">
        <f t="shared" si="3"/>
        <v>153.13371371371372</v>
      </c>
      <c r="K46" s="49">
        <f t="shared" si="3"/>
        <v>716.82570770770781</v>
      </c>
      <c r="L46" s="49">
        <f t="shared" si="3"/>
        <v>329.55399799799795</v>
      </c>
      <c r="M46" s="49">
        <f t="shared" si="3"/>
        <v>412.19185485485502</v>
      </c>
      <c r="N46" s="49">
        <f t="shared" si="3"/>
        <v>3690.3278268268273</v>
      </c>
      <c r="O46" s="49">
        <f t="shared" si="3"/>
        <v>7451.9137307307319</v>
      </c>
      <c r="P46" s="49">
        <f t="shared" si="3"/>
        <v>2453.7522622622632</v>
      </c>
      <c r="Q46" s="49">
        <f t="shared" si="3"/>
        <v>1165.8048468468462</v>
      </c>
      <c r="R46" s="49">
        <f t="shared" si="3"/>
        <v>5510.4972022022012</v>
      </c>
      <c r="S46" s="49">
        <f t="shared" si="3"/>
        <v>21912.000000000007</v>
      </c>
    </row>
    <row r="48" spans="1:19" x14ac:dyDescent="0.25">
      <c r="B48" s="48"/>
      <c r="C48" s="48"/>
      <c r="D48" s="48"/>
      <c r="E48" s="48"/>
    </row>
    <row r="49" spans="2:5" x14ac:dyDescent="0.25">
      <c r="B49" s="48"/>
      <c r="C49" s="48"/>
      <c r="D49" s="48"/>
      <c r="E49" s="48"/>
    </row>
    <row r="50" spans="2:5" x14ac:dyDescent="0.25">
      <c r="B50" s="48"/>
      <c r="C50" s="48"/>
      <c r="D50" s="48"/>
      <c r="E50" s="48"/>
    </row>
    <row r="51" spans="2:5" x14ac:dyDescent="0.25">
      <c r="B51" s="50"/>
      <c r="C51" s="50"/>
      <c r="D51" s="50"/>
      <c r="E51" s="50"/>
    </row>
    <row r="52" spans="2:5" x14ac:dyDescent="0.25">
      <c r="B52" s="50"/>
      <c r="C52" s="50"/>
      <c r="D52" s="50"/>
      <c r="E52" s="50"/>
    </row>
    <row r="53" spans="2:5" x14ac:dyDescent="0.25">
      <c r="B53" s="50"/>
      <c r="C53" s="50"/>
      <c r="D53" s="50"/>
      <c r="E53" s="50"/>
    </row>
    <row r="54" spans="2:5" x14ac:dyDescent="0.25">
      <c r="B54" s="50"/>
      <c r="C54" s="50"/>
      <c r="D54" s="50"/>
      <c r="E54" s="50"/>
    </row>
    <row r="55" spans="2:5" x14ac:dyDescent="0.25">
      <c r="B55" s="50"/>
      <c r="C55" s="50"/>
      <c r="D55" s="50"/>
      <c r="E55" s="50"/>
    </row>
    <row r="56" spans="2:5" x14ac:dyDescent="0.25">
      <c r="B56" s="50"/>
      <c r="C56" s="50"/>
      <c r="D56" s="50"/>
      <c r="E56" s="50"/>
    </row>
    <row r="57" spans="2:5" x14ac:dyDescent="0.25">
      <c r="B57" s="50"/>
      <c r="C57" s="50"/>
      <c r="D57" s="50"/>
      <c r="E57" s="50"/>
    </row>
    <row r="58" spans="2:5" x14ac:dyDescent="0.25">
      <c r="B58" s="50"/>
      <c r="C58" s="50"/>
      <c r="D58" s="50"/>
      <c r="E58" s="50"/>
    </row>
    <row r="59" spans="2:5" x14ac:dyDescent="0.25">
      <c r="B59" s="50"/>
      <c r="C59" s="50"/>
      <c r="D59" s="50"/>
      <c r="E59" s="50"/>
    </row>
    <row r="60" spans="2:5" x14ac:dyDescent="0.25">
      <c r="B60" s="50"/>
      <c r="C60" s="50"/>
      <c r="D60" s="50"/>
      <c r="E60" s="50"/>
    </row>
    <row r="61" spans="2:5" x14ac:dyDescent="0.25">
      <c r="B61" s="50"/>
      <c r="C61" s="50"/>
      <c r="D61" s="50"/>
      <c r="E61" s="50"/>
    </row>
    <row r="62" spans="2:5" x14ac:dyDescent="0.25">
      <c r="B62" s="50"/>
      <c r="C62" s="50"/>
      <c r="D62" s="50"/>
      <c r="E62" s="50"/>
    </row>
    <row r="63" spans="2:5" x14ac:dyDescent="0.25">
      <c r="B63" s="50"/>
      <c r="C63" s="50"/>
      <c r="D63" s="50"/>
      <c r="E63" s="50"/>
    </row>
    <row r="64" spans="2:5" x14ac:dyDescent="0.25">
      <c r="B64" s="50"/>
      <c r="C64" s="50"/>
      <c r="D64" s="50"/>
      <c r="E64" s="50"/>
    </row>
    <row r="65" spans="2:5" x14ac:dyDescent="0.25">
      <c r="B65" s="50"/>
      <c r="C65" s="50"/>
      <c r="D65" s="50"/>
      <c r="E65" s="50"/>
    </row>
    <row r="66" spans="2:5" x14ac:dyDescent="0.25">
      <c r="B66" s="50"/>
      <c r="C66" s="50"/>
      <c r="D66" s="50"/>
      <c r="E66" s="50"/>
    </row>
    <row r="67" spans="2:5" x14ac:dyDescent="0.25">
      <c r="B67" s="50"/>
      <c r="C67" s="50"/>
      <c r="D67" s="50"/>
      <c r="E67" s="50"/>
    </row>
    <row r="68" spans="2:5" x14ac:dyDescent="0.25">
      <c r="B68" s="50"/>
      <c r="C68" s="50"/>
      <c r="D68" s="50"/>
      <c r="E68" s="50"/>
    </row>
    <row r="69" spans="2:5" x14ac:dyDescent="0.25">
      <c r="B69" s="50"/>
      <c r="C69" s="50"/>
      <c r="D69" s="50"/>
      <c r="E69" s="50"/>
    </row>
    <row r="70" spans="2:5" x14ac:dyDescent="0.25">
      <c r="B70" s="50"/>
      <c r="C70" s="50"/>
      <c r="D70" s="50"/>
      <c r="E70" s="50"/>
    </row>
    <row r="71" spans="2:5" x14ac:dyDescent="0.25">
      <c r="B71" s="50"/>
      <c r="C71" s="50"/>
      <c r="D71" s="50"/>
      <c r="E71" s="50"/>
    </row>
    <row r="72" spans="2:5" x14ac:dyDescent="0.25">
      <c r="B72" s="50"/>
      <c r="C72" s="50"/>
      <c r="D72" s="50"/>
      <c r="E72" s="50"/>
    </row>
    <row r="73" spans="2:5" x14ac:dyDescent="0.25">
      <c r="B73" s="50"/>
      <c r="C73" s="50"/>
      <c r="D73" s="50"/>
      <c r="E73" s="50"/>
    </row>
    <row r="74" spans="2:5" x14ac:dyDescent="0.25">
      <c r="B74" s="50"/>
      <c r="C74" s="50"/>
      <c r="D74" s="50"/>
      <c r="E74" s="50"/>
    </row>
    <row r="75" spans="2:5" x14ac:dyDescent="0.25">
      <c r="B75" s="50"/>
      <c r="C75" s="50"/>
      <c r="D75" s="50"/>
      <c r="E75" s="50"/>
    </row>
    <row r="76" spans="2:5" x14ac:dyDescent="0.25">
      <c r="B76" s="50"/>
      <c r="C76" s="50"/>
      <c r="D76" s="50"/>
      <c r="E76" s="50"/>
    </row>
    <row r="77" spans="2:5" x14ac:dyDescent="0.25">
      <c r="B77" s="50"/>
      <c r="C77" s="50"/>
      <c r="D77" s="50"/>
      <c r="E77" s="50"/>
    </row>
    <row r="78" spans="2:5" x14ac:dyDescent="0.25">
      <c r="B78" s="50"/>
      <c r="C78" s="50"/>
      <c r="D78" s="50"/>
      <c r="E78" s="50"/>
    </row>
    <row r="79" spans="2:5" x14ac:dyDescent="0.25">
      <c r="B79" s="50"/>
      <c r="C79" s="50"/>
      <c r="D79" s="50"/>
      <c r="E79" s="50"/>
    </row>
    <row r="80" spans="2:5" x14ac:dyDescent="0.25">
      <c r="B80" s="50"/>
      <c r="C80" s="50"/>
      <c r="D80" s="50"/>
      <c r="E80" s="50"/>
    </row>
    <row r="81" spans="2:5" x14ac:dyDescent="0.25">
      <c r="B81" s="50"/>
      <c r="C81" s="50"/>
      <c r="D81" s="50"/>
      <c r="E81" s="50"/>
    </row>
    <row r="82" spans="2:5" x14ac:dyDescent="0.25">
      <c r="B82" s="50"/>
      <c r="C82" s="50"/>
      <c r="D82" s="50"/>
      <c r="E82" s="50"/>
    </row>
    <row r="83" spans="2:5" x14ac:dyDescent="0.25">
      <c r="B83" s="50"/>
      <c r="C83" s="50"/>
      <c r="D83" s="50"/>
      <c r="E83" s="50"/>
    </row>
    <row r="84" spans="2:5" x14ac:dyDescent="0.25">
      <c r="B84" s="48"/>
      <c r="C84" s="48"/>
      <c r="D84" s="48"/>
      <c r="E84" s="48"/>
    </row>
    <row r="85" spans="2:5" x14ac:dyDescent="0.25">
      <c r="B85" s="48"/>
      <c r="C85" s="48"/>
      <c r="D85" s="48"/>
      <c r="E85" s="48"/>
    </row>
    <row r="86" spans="2:5" x14ac:dyDescent="0.25">
      <c r="B86" s="48"/>
      <c r="C86" s="48"/>
      <c r="D86" s="48"/>
      <c r="E86" s="48"/>
    </row>
    <row r="87" spans="2:5" x14ac:dyDescent="0.25">
      <c r="B87" s="48"/>
      <c r="C87" s="48"/>
      <c r="D87" s="48"/>
      <c r="E87" s="48"/>
    </row>
    <row r="88" spans="2:5" x14ac:dyDescent="0.25">
      <c r="B88" s="48"/>
      <c r="C88" s="48"/>
      <c r="D88" s="48"/>
      <c r="E88" s="48"/>
    </row>
    <row r="89" spans="2:5" x14ac:dyDescent="0.25">
      <c r="B89" s="48"/>
      <c r="C89" s="48"/>
      <c r="D89" s="48"/>
      <c r="E89" s="48"/>
    </row>
    <row r="90" spans="2:5" x14ac:dyDescent="0.25">
      <c r="B90" s="48"/>
      <c r="C90" s="48"/>
      <c r="D90" s="48"/>
      <c r="E90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MacroSAM to Doc</vt:lpstr>
      <vt:lpstr>Edu SAM with HH Detail</vt:lpstr>
      <vt:lpstr>Occ SAM with HH Detail</vt:lpstr>
      <vt:lpstr>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van Seventer</dc:creator>
  <cp:lastModifiedBy>Dirk van Seventer</cp:lastModifiedBy>
  <dcterms:created xsi:type="dcterms:W3CDTF">2019-10-23T09:56:16Z</dcterms:created>
  <dcterms:modified xsi:type="dcterms:W3CDTF">2020-05-18T11:44:36Z</dcterms:modified>
</cp:coreProperties>
</file>